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女子栄養大\"/>
    </mc:Choice>
  </mc:AlternateContent>
  <xr:revisionPtr revIDLastSave="0" documentId="8_{9363AFB3-B1A9-4BC8-A16B-F6A6258B6B23}" xr6:coauthVersionLast="47" xr6:coauthVersionMax="47" xr10:uidLastSave="{00000000-0000-0000-0000-000000000000}"/>
  <bookViews>
    <workbookView xWindow="8355" yWindow="60" windowWidth="20715" windowHeight="14205" activeTab="2" xr2:uid="{BDC00BF4-098D-4B26-B850-6AE5BE2FB0FF}"/>
  </bookViews>
  <sheets>
    <sheet name="基本" sheetId="2" r:id="rId1"/>
    <sheet name="目安量単位を削除" sheetId="3" r:id="rId2"/>
    <sheet name="計算例" sheetId="5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5" l="1"/>
  <c r="Q9" i="5"/>
  <c r="Q10" i="5"/>
  <c r="Q11" i="5"/>
  <c r="Q7" i="5"/>
  <c r="Q13" i="5"/>
  <c r="Q23" i="5"/>
  <c r="Q17" i="5"/>
  <c r="Q16" i="5"/>
  <c r="L13" i="5"/>
  <c r="T18" i="5"/>
  <c r="T19" i="5"/>
  <c r="T20" i="5"/>
  <c r="T21" i="5"/>
  <c r="T22" i="5"/>
  <c r="T23" i="5"/>
  <c r="T24" i="5"/>
  <c r="Q24" i="5"/>
  <c r="L24" i="5"/>
  <c r="L23" i="5"/>
  <c r="Q20" i="5"/>
  <c r="L20" i="5"/>
  <c r="Q19" i="5"/>
  <c r="L19" i="5"/>
  <c r="Q18" i="5"/>
  <c r="L18" i="5"/>
  <c r="L17" i="5"/>
  <c r="L16" i="5"/>
  <c r="Q15" i="5"/>
  <c r="L15" i="5"/>
  <c r="Q14" i="5"/>
  <c r="T14" i="5" s="1"/>
  <c r="L14" i="5"/>
  <c r="T17" i="5"/>
  <c r="T16" i="5"/>
  <c r="T15" i="5"/>
  <c r="T13" i="5"/>
  <c r="L11" i="5"/>
  <c r="L10" i="5"/>
  <c r="T10" i="5" s="1"/>
  <c r="L9" i="5"/>
  <c r="T9" i="5" s="1"/>
  <c r="L8" i="5"/>
  <c r="T8" i="5" s="1"/>
  <c r="L7" i="5"/>
  <c r="T7" i="5" s="1"/>
  <c r="T11" i="5" l="1"/>
  <c r="J11" i="3"/>
  <c r="O11" i="3" s="1"/>
  <c r="R11" i="3" s="1"/>
  <c r="J10" i="3"/>
  <c r="O10" i="3" s="1"/>
  <c r="R10" i="3" s="1"/>
  <c r="J9" i="3"/>
  <c r="O9" i="3" s="1"/>
  <c r="R9" i="3" s="1"/>
  <c r="J8" i="3"/>
  <c r="O8" i="3" s="1"/>
  <c r="R8" i="3" s="1"/>
  <c r="J7" i="3"/>
  <c r="O7" i="3" s="1"/>
  <c r="R7" i="3" s="1"/>
  <c r="J6" i="3"/>
  <c r="O6" i="3" s="1"/>
  <c r="R6" i="3" s="1"/>
  <c r="L11" i="2"/>
  <c r="Q11" i="2" s="1"/>
  <c r="T11" i="2" s="1"/>
  <c r="L10" i="2"/>
  <c r="Q10" i="2" s="1"/>
  <c r="T10" i="2" s="1"/>
  <c r="L9" i="2"/>
  <c r="Q9" i="2" s="1"/>
  <c r="T9" i="2" s="1"/>
  <c r="L6" i="2"/>
  <c r="Q6" i="2" s="1"/>
  <c r="T6" i="2" s="1"/>
  <c r="L7" i="2"/>
  <c r="Q7" i="2" s="1"/>
  <c r="T7" i="2" s="1"/>
  <c r="L8" i="2"/>
  <c r="Q8" i="2" s="1"/>
  <c r="T8" i="2" s="1"/>
</calcChain>
</file>

<file path=xl/sharedStrings.xml><?xml version="1.0" encoding="utf-8"?>
<sst xmlns="http://schemas.openxmlformats.org/spreadsheetml/2006/main" count="297" uniqueCount="91">
  <si>
    <t>　　　調理のための項目（レシピ）</t>
    <phoneticPr fontId="2"/>
  </si>
  <si>
    <t>　　　　　　　栄養計算のための項目</t>
    <phoneticPr fontId="2"/>
  </si>
  <si>
    <t>　　　　購入のための項目</t>
    <phoneticPr fontId="2"/>
  </si>
  <si>
    <t>購入量</t>
    <rPh sb="0" eb="2">
      <t>コウニュウ</t>
    </rPh>
    <rPh sb="2" eb="3">
      <t>リョウ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</si>
  <si>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</si>
  <si>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</si>
  <si>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</si>
  <si>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</si>
  <si>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</si>
  <si>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</si>
  <si>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</si>
  <si>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</si>
  <si>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</si>
  <si>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</si>
  <si>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</si>
  <si>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</si>
  <si>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</si>
  <si>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レシピの材料名</t>
    <rPh sb="4" eb="6">
      <t>ザイリョウ</t>
    </rPh>
    <rPh sb="6" eb="7">
      <t>メイ</t>
    </rPh>
    <phoneticPr fontId="2"/>
  </si>
  <si>
    <t>調理に使う重量</t>
    <rPh sb="0" eb="2">
      <t>チョウリ</t>
    </rPh>
    <rPh sb="3" eb="4">
      <t>ツカ</t>
    </rPh>
    <rPh sb="5" eb="7">
      <t>ジュウリョウ</t>
    </rPh>
    <phoneticPr fontId="2"/>
  </si>
  <si>
    <t>目安単位</t>
    <phoneticPr fontId="2"/>
  </si>
  <si>
    <t>　食品成分表の食品名　</t>
    <rPh sb="1" eb="3">
      <t>ショクヒン</t>
    </rPh>
    <rPh sb="3" eb="6">
      <t>セイブンヒョウ</t>
    </rPh>
    <rPh sb="7" eb="9">
      <t>ショクヒン</t>
    </rPh>
    <rPh sb="9" eb="10">
      <t>メイ</t>
    </rPh>
    <phoneticPr fontId="2"/>
  </si>
  <si>
    <t>食品番号　</t>
    <rPh sb="0" eb="2">
      <t>ショクヒン</t>
    </rPh>
    <rPh sb="2" eb="4">
      <t>バンゴウ</t>
    </rPh>
    <phoneticPr fontId="2"/>
  </si>
  <si>
    <t>重量変化率　</t>
    <rPh sb="0" eb="2">
      <t>ジュウリョウ</t>
    </rPh>
    <rPh sb="2" eb="4">
      <t>ヘンカ</t>
    </rPh>
    <rPh sb="4" eb="5">
      <t>リツ</t>
    </rPh>
    <phoneticPr fontId="2"/>
  </si>
  <si>
    <t>　重量</t>
    <rPh sb="1" eb="3">
      <t>ジュウリョウ</t>
    </rPh>
    <phoneticPr fontId="2"/>
  </si>
  <si>
    <t>購入      食材名</t>
    <rPh sb="0" eb="2">
      <t>コウニュウ</t>
    </rPh>
    <rPh sb="8" eb="10">
      <t>ショクザイ</t>
    </rPh>
    <phoneticPr fontId="2"/>
  </si>
  <si>
    <t>購入食材の食品番号</t>
    <rPh sb="0" eb="2">
      <t>コウニュウ</t>
    </rPh>
    <rPh sb="2" eb="4">
      <t>ショクザイ</t>
    </rPh>
    <rPh sb="5" eb="7">
      <t>ショクヒン</t>
    </rPh>
    <rPh sb="7" eb="9">
      <t>バンゴウ</t>
    </rPh>
    <phoneticPr fontId="2"/>
  </si>
  <si>
    <t>廃棄率　</t>
    <rPh sb="0" eb="2">
      <t>ハイキ</t>
    </rPh>
    <rPh sb="2" eb="3">
      <t>リツ</t>
    </rPh>
    <phoneticPr fontId="2"/>
  </si>
  <si>
    <t>必要量　　　（購入量）</t>
    <rPh sb="0" eb="2">
      <t>ヒツヨウ</t>
    </rPh>
    <rPh sb="2" eb="3">
      <t>リョウ</t>
    </rPh>
    <rPh sb="7" eb="9">
      <t>コウニュウ</t>
    </rPh>
    <rPh sb="9" eb="10">
      <t>リョウ</t>
    </rPh>
    <phoneticPr fontId="2"/>
  </si>
  <si>
    <t>主食　ご飯　　　　</t>
    <rPh sb="0" eb="2">
      <t>シュショク</t>
    </rPh>
    <rPh sb="4" eb="5">
      <t>ハン</t>
    </rPh>
    <phoneticPr fontId="2"/>
  </si>
  <si>
    <t>ｇ</t>
    <phoneticPr fontId="2"/>
  </si>
  <si>
    <t>必要量（購入量）</t>
    <rPh sb="0" eb="2">
      <t>ヒツヨウ</t>
    </rPh>
    <rPh sb="2" eb="3">
      <t>リョウ</t>
    </rPh>
    <rPh sb="4" eb="6">
      <t>コウニュウ</t>
    </rPh>
    <rPh sb="6" eb="7">
      <t>リョウ</t>
    </rPh>
    <phoneticPr fontId="2"/>
  </si>
  <si>
    <t>N</t>
    <phoneticPr fontId="2"/>
  </si>
  <si>
    <t>人数</t>
    <rPh sb="0" eb="2">
      <t>ニンズウ</t>
    </rPh>
    <phoneticPr fontId="2"/>
  </si>
  <si>
    <t>赤字は計算式が入っています</t>
    <rPh sb="0" eb="2">
      <t>アカジ</t>
    </rPh>
    <rPh sb="3" eb="6">
      <t>ケイサンシキ</t>
    </rPh>
    <rPh sb="7" eb="8">
      <t>ハイ</t>
    </rPh>
    <phoneticPr fontId="2"/>
  </si>
  <si>
    <t>：赤字は計算式が入っています</t>
    <rPh sb="1" eb="3">
      <t>アカジ</t>
    </rPh>
    <rPh sb="4" eb="7">
      <t>ケイサンシキ</t>
    </rPh>
    <rPh sb="8" eb="9">
      <t>ハイ</t>
    </rPh>
    <phoneticPr fontId="2"/>
  </si>
  <si>
    <t>・目安量は、家庭では便利です。栄大の成分表の各食品の備考欄の見当や、本編扁の裏表紙の、標準計量カップ・スプーンによる重量表を使いましょう</t>
    <rPh sb="1" eb="3">
      <t>メヤス</t>
    </rPh>
    <rPh sb="3" eb="4">
      <t>リョウ</t>
    </rPh>
    <rPh sb="6" eb="8">
      <t>カテイ</t>
    </rPh>
    <rPh sb="10" eb="12">
      <t>ベンリ</t>
    </rPh>
    <rPh sb="15" eb="17">
      <t>エイダイ</t>
    </rPh>
    <rPh sb="18" eb="20">
      <t>セイブン</t>
    </rPh>
    <rPh sb="20" eb="21">
      <t>ヒョウ</t>
    </rPh>
    <rPh sb="22" eb="25">
      <t>カクショクヒン</t>
    </rPh>
    <rPh sb="26" eb="28">
      <t>ビコウ</t>
    </rPh>
    <rPh sb="28" eb="29">
      <t>ラン</t>
    </rPh>
    <rPh sb="30" eb="32">
      <t>ケントウ</t>
    </rPh>
    <rPh sb="34" eb="35">
      <t>ホン</t>
    </rPh>
    <rPh sb="35" eb="36">
      <t>ヘン</t>
    </rPh>
    <rPh sb="36" eb="37">
      <t>ヘン</t>
    </rPh>
    <rPh sb="38" eb="41">
      <t>ウラビョウシ</t>
    </rPh>
    <rPh sb="43" eb="45">
      <t>ヒョウジュン</t>
    </rPh>
    <rPh sb="45" eb="47">
      <t>ケイリョウ</t>
    </rPh>
    <rPh sb="58" eb="60">
      <t>ジュウリョウ</t>
    </rPh>
    <rPh sb="60" eb="61">
      <t>ヒョウ</t>
    </rPh>
    <rPh sb="62" eb="63">
      <t>ツカ</t>
    </rPh>
    <phoneticPr fontId="2"/>
  </si>
  <si>
    <t>【主食】さつまいも御飯</t>
    <rPh sb="1" eb="3">
      <t>シュショク</t>
    </rPh>
    <rPh sb="9" eb="11">
      <t>ゴハン</t>
    </rPh>
    <phoneticPr fontId="2"/>
  </si>
  <si>
    <t>さつまいも</t>
  </si>
  <si>
    <t>米</t>
    <rPh sb="0" eb="1">
      <t>コメ</t>
    </rPh>
    <phoneticPr fontId="2"/>
  </si>
  <si>
    <t>みりん</t>
  </si>
  <si>
    <t>水</t>
    <rPh sb="0" eb="1">
      <t>ミズ</t>
    </rPh>
    <phoneticPr fontId="14"/>
  </si>
  <si>
    <t>洗い胡麻(黒)</t>
    <rPh sb="0" eb="1">
      <t>アラ</t>
    </rPh>
    <rPh sb="2" eb="4">
      <t>ゴマ</t>
    </rPh>
    <rPh sb="5" eb="6">
      <t>クロ</t>
    </rPh>
    <phoneticPr fontId="2"/>
  </si>
  <si>
    <t>さつまいも　　皮付き　蒸</t>
    <rPh sb="7" eb="9">
      <t>カワツ</t>
    </rPh>
    <rPh sb="11" eb="12">
      <t>ムシ</t>
    </rPh>
    <phoneticPr fontId="2"/>
  </si>
  <si>
    <t>02046</t>
    <phoneticPr fontId="2"/>
  </si>
  <si>
    <t>精白米　飯</t>
    <rPh sb="0" eb="2">
      <t>セイハク</t>
    </rPh>
    <rPh sb="2" eb="3">
      <t>マイ</t>
    </rPh>
    <rPh sb="4" eb="5">
      <t>メシ</t>
    </rPh>
    <phoneticPr fontId="2"/>
  </si>
  <si>
    <t>01088</t>
    <phoneticPr fontId="2"/>
  </si>
  <si>
    <t>本みりん</t>
    <rPh sb="0" eb="1">
      <t>ホン</t>
    </rPh>
    <phoneticPr fontId="2"/>
  </si>
  <si>
    <t>16025</t>
    <phoneticPr fontId="2"/>
  </si>
  <si>
    <t>ごま　乾</t>
    <rPh sb="3" eb="4">
      <t>イヌイ</t>
    </rPh>
    <phoneticPr fontId="2"/>
  </si>
  <si>
    <t>05017</t>
    <phoneticPr fontId="2"/>
  </si>
  <si>
    <t>さつまいも　　皮付き　生</t>
    <rPh sb="7" eb="9">
      <t>カワツ</t>
    </rPh>
    <rPh sb="11" eb="12">
      <t>ナマ</t>
    </rPh>
    <phoneticPr fontId="2"/>
  </si>
  <si>
    <t>02045</t>
    <phoneticPr fontId="2"/>
  </si>
  <si>
    <t>精白米　うるち米</t>
    <rPh sb="0" eb="2">
      <t>セイハク</t>
    </rPh>
    <rPh sb="2" eb="3">
      <t>マイ</t>
    </rPh>
    <rPh sb="7" eb="8">
      <t>マイ</t>
    </rPh>
    <phoneticPr fontId="2"/>
  </si>
  <si>
    <t>01083</t>
    <phoneticPr fontId="2"/>
  </si>
  <si>
    <t>【汁】　水晶どり，花麩，貝割れ大根　吸口(木の芽)</t>
    <rPh sb="1" eb="2">
      <t>シル</t>
    </rPh>
    <rPh sb="4" eb="6">
      <t>スイショウ</t>
    </rPh>
    <rPh sb="9" eb="10">
      <t>ハナ</t>
    </rPh>
    <rPh sb="10" eb="11">
      <t>フ</t>
    </rPh>
    <rPh sb="12" eb="14">
      <t>カイワ</t>
    </rPh>
    <rPh sb="15" eb="17">
      <t>ダイコン</t>
    </rPh>
    <rPh sb="18" eb="19">
      <t>ス</t>
    </rPh>
    <rPh sb="19" eb="20">
      <t>クチ</t>
    </rPh>
    <rPh sb="21" eb="22">
      <t>キ</t>
    </rPh>
    <rPh sb="23" eb="24">
      <t>メ</t>
    </rPh>
    <phoneticPr fontId="2"/>
  </si>
  <si>
    <t>とりささみ</t>
  </si>
  <si>
    <t>若鶏肉　ささみ　ゆで</t>
    <rPh sb="0" eb="1">
      <t>ワカ</t>
    </rPh>
    <rPh sb="1" eb="3">
      <t>トリニク</t>
    </rPh>
    <phoneticPr fontId="2"/>
  </si>
  <si>
    <t>11229</t>
    <phoneticPr fontId="2"/>
  </si>
  <si>
    <t>若鶏肉　ささみ　生</t>
    <rPh sb="0" eb="1">
      <t>ワカ</t>
    </rPh>
    <rPh sb="1" eb="3">
      <t>トリニク</t>
    </rPh>
    <rPh sb="8" eb="9">
      <t>ナマ</t>
    </rPh>
    <phoneticPr fontId="2"/>
  </si>
  <si>
    <t>11227</t>
    <phoneticPr fontId="2"/>
  </si>
  <si>
    <t>塩</t>
    <rPh sb="0" eb="1">
      <t>シオ</t>
    </rPh>
    <phoneticPr fontId="2"/>
  </si>
  <si>
    <t>食塩</t>
    <rPh sb="0" eb="2">
      <t>ショクエン</t>
    </rPh>
    <phoneticPr fontId="2"/>
  </si>
  <si>
    <t>17012</t>
    <phoneticPr fontId="2"/>
  </si>
  <si>
    <t>酒</t>
    <rPh sb="0" eb="1">
      <t>サケ</t>
    </rPh>
    <phoneticPr fontId="2"/>
  </si>
  <si>
    <t>理料理酒</t>
    <rPh sb="0" eb="1">
      <t>リ</t>
    </rPh>
    <rPh sb="1" eb="3">
      <t>リョウリ</t>
    </rPh>
    <rPh sb="3" eb="4">
      <t>サケ</t>
    </rPh>
    <phoneticPr fontId="2"/>
  </si>
  <si>
    <t>17138</t>
    <phoneticPr fontId="2"/>
  </si>
  <si>
    <t>片栗粉</t>
    <rPh sb="0" eb="3">
      <t>カタクリコ</t>
    </rPh>
    <phoneticPr fontId="2"/>
  </si>
  <si>
    <t>じゃがいもでん粉</t>
    <rPh sb="7" eb="8">
      <t>プン</t>
    </rPh>
    <phoneticPr fontId="2"/>
  </si>
  <si>
    <t>02034</t>
    <phoneticPr fontId="2"/>
  </si>
  <si>
    <t>花麩</t>
    <rPh sb="0" eb="1">
      <t>ハナ</t>
    </rPh>
    <rPh sb="1" eb="2">
      <t>フ</t>
    </rPh>
    <phoneticPr fontId="2"/>
  </si>
  <si>
    <t>個</t>
    <rPh sb="0" eb="1">
      <t>コ</t>
    </rPh>
    <phoneticPr fontId="2"/>
  </si>
  <si>
    <t>焼き麩　釜焼き麩</t>
    <rPh sb="0" eb="1">
      <t>ヤ</t>
    </rPh>
    <rPh sb="2" eb="3">
      <t>フ</t>
    </rPh>
    <rPh sb="4" eb="5">
      <t>カマ</t>
    </rPh>
    <rPh sb="5" eb="6">
      <t>ヤ</t>
    </rPh>
    <rPh sb="7" eb="8">
      <t>フ</t>
    </rPh>
    <phoneticPr fontId="2"/>
  </si>
  <si>
    <t>01066</t>
    <phoneticPr fontId="2"/>
  </si>
  <si>
    <t>薄口醤油</t>
    <rPh sb="0" eb="2">
      <t>ウスクチ</t>
    </rPh>
    <rPh sb="2" eb="4">
      <t>ショウユ</t>
    </rPh>
    <phoneticPr fontId="2"/>
  </si>
  <si>
    <t>ｇ</t>
  </si>
  <si>
    <t>薄口しょうゆ</t>
    <rPh sb="0" eb="2">
      <t>ウスクチ</t>
    </rPh>
    <phoneticPr fontId="2"/>
  </si>
  <si>
    <t>17008</t>
    <phoneticPr fontId="2"/>
  </si>
  <si>
    <t>貝割れ大根</t>
    <rPh sb="0" eb="2">
      <t>カイワ</t>
    </rPh>
    <rPh sb="3" eb="5">
      <t>ダイコン</t>
    </rPh>
    <phoneticPr fontId="2"/>
  </si>
  <si>
    <t>約2</t>
    <rPh sb="0" eb="1">
      <t>ヤク</t>
    </rPh>
    <phoneticPr fontId="2"/>
  </si>
  <si>
    <t>本</t>
    <rPh sb="0" eb="1">
      <t>ホン</t>
    </rPh>
    <phoneticPr fontId="2"/>
  </si>
  <si>
    <t>かいわれだいこん　生</t>
    <rPh sb="9" eb="10">
      <t>ナマ</t>
    </rPh>
    <phoneticPr fontId="2"/>
  </si>
  <si>
    <t>06128</t>
    <phoneticPr fontId="2"/>
  </si>
  <si>
    <t>出汁(昆布1％、かつお節1％)</t>
    <rPh sb="0" eb="2">
      <t>ダシ</t>
    </rPh>
    <rPh sb="3" eb="5">
      <t>コンブ</t>
    </rPh>
    <rPh sb="11" eb="12">
      <t>ブシ</t>
    </rPh>
    <phoneticPr fontId="2"/>
  </si>
  <si>
    <t>昆布だし　水だし</t>
    <rPh sb="0" eb="2">
      <t>コンブ</t>
    </rPh>
    <rPh sb="5" eb="6">
      <t>ミズ</t>
    </rPh>
    <phoneticPr fontId="2"/>
  </si>
  <si>
    <t>17020</t>
    <phoneticPr fontId="2"/>
  </si>
  <si>
    <t>まこんぶ　素干し</t>
    <rPh sb="5" eb="6">
      <t>ス</t>
    </rPh>
    <rPh sb="6" eb="7">
      <t>ボ</t>
    </rPh>
    <phoneticPr fontId="2"/>
  </si>
  <si>
    <t>09017</t>
    <phoneticPr fontId="2"/>
  </si>
  <si>
    <t>かつおだし　荒節</t>
    <rPh sb="6" eb="7">
      <t>アラ</t>
    </rPh>
    <rPh sb="7" eb="8">
      <t>ブシ</t>
    </rPh>
    <phoneticPr fontId="2"/>
  </si>
  <si>
    <t>17019</t>
    <phoneticPr fontId="2"/>
  </si>
  <si>
    <t>かつお節　乾</t>
    <rPh sb="3" eb="4">
      <t>ブシ</t>
    </rPh>
    <rPh sb="5" eb="6">
      <t>イヌイ</t>
    </rPh>
    <phoneticPr fontId="2"/>
  </si>
  <si>
    <t>10092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</si>
</sst>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4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theme="1"/>
      </right>
      <top style="thin">
        <color indexed="64"/>
      </top>
      <bottom style="medium">
        <color rgb="FFFF0000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dashDot">
        <color indexed="64"/>
      </top>
      <bottom style="thin">
        <color theme="1"/>
      </bottom>
      <diagonal/>
    </border>
    <border>
      <left/>
      <right style="thin">
        <color indexed="64"/>
      </right>
      <top style="dashDot">
        <color indexed="64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ashDot">
        <color indexed="64"/>
      </top>
      <bottom style="thin">
        <color theme="1"/>
      </bottom>
      <diagonal/>
    </border>
    <border>
      <left/>
      <right style="thin">
        <color theme="1"/>
      </right>
      <top style="dashDot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Dot">
        <color indexed="64"/>
      </top>
      <bottom style="thin">
        <color indexed="64"/>
      </bottom>
      <diagonal/>
    </border>
    <border>
      <left/>
      <right style="thin">
        <color theme="1"/>
      </right>
      <top style="dashDot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49" fontId="4" fillId="3" borderId="3" xfId="0" applyNumberFormat="1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0" borderId="11" xfId="0" applyBorder="1">
      <alignment vertical="center"/>
    </xf>
    <xf numFmtId="0" fontId="0" fillId="2" borderId="10" xfId="0" applyFill="1" applyBorder="1">
      <alignment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7" fillId="2" borderId="12" xfId="0" applyFont="1" applyFill="1" applyBorder="1" applyAlignment="1">
      <alignment vertical="center" wrapText="1"/>
    </xf>
    <xf numFmtId="0" fontId="7" fillId="2" borderId="12" xfId="0" quotePrefix="1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0" fillId="0" borderId="14" xfId="0" applyBorder="1">
      <alignment vertical="center"/>
    </xf>
    <xf numFmtId="0" fontId="8" fillId="2" borderId="10" xfId="0" applyFont="1" applyFill="1" applyBorder="1">
      <alignment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 applyAlignment="1">
      <alignment vertical="center" wrapText="1"/>
    </xf>
    <xf numFmtId="49" fontId="4" fillId="2" borderId="23" xfId="0" quotePrefix="1" applyNumberFormat="1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9" fillId="0" borderId="14" xfId="0" applyFont="1" applyBorder="1">
      <alignment vertical="center"/>
    </xf>
    <xf numFmtId="0" fontId="8" fillId="2" borderId="15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10" fillId="2" borderId="16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10" fillId="2" borderId="31" xfId="0" applyFont="1" applyFill="1" applyBorder="1">
      <alignment vertical="center"/>
    </xf>
    <xf numFmtId="49" fontId="4" fillId="2" borderId="32" xfId="0" applyNumberFormat="1" applyFont="1" applyFill="1" applyBorder="1" applyAlignment="1">
      <alignment horizontal="center" vertical="center"/>
    </xf>
    <xf numFmtId="0" fontId="4" fillId="2" borderId="33" xfId="0" applyFont="1" applyFill="1" applyBorder="1">
      <alignment vertical="center"/>
    </xf>
    <xf numFmtId="49" fontId="4" fillId="2" borderId="34" xfId="0" applyNumberFormat="1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1" fillId="2" borderId="0" xfId="0" applyFont="1" applyFill="1" applyAlignment="1">
      <alignment horizontal="left" vertical="top"/>
    </xf>
    <xf numFmtId="0" fontId="9" fillId="2" borderId="37" xfId="0" applyFont="1" applyFill="1" applyBorder="1">
      <alignment vertical="center"/>
    </xf>
    <xf numFmtId="0" fontId="9" fillId="2" borderId="38" xfId="0" applyFont="1" applyFill="1" applyBorder="1">
      <alignment vertical="center"/>
    </xf>
    <xf numFmtId="0" fontId="9" fillId="2" borderId="41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0" borderId="11" xfId="0" applyFont="1" applyBorder="1">
      <alignment vertical="center"/>
    </xf>
    <xf numFmtId="0" fontId="16" fillId="2" borderId="15" xfId="0" applyFont="1" applyFill="1" applyBorder="1">
      <alignment vertical="center"/>
    </xf>
    <xf numFmtId="0" fontId="16" fillId="0" borderId="14" xfId="0" applyFont="1" applyBorder="1">
      <alignment vertical="center"/>
    </xf>
    <xf numFmtId="0" fontId="16" fillId="0" borderId="40" xfId="0" applyFont="1" applyBorder="1">
      <alignment vertical="center"/>
    </xf>
    <xf numFmtId="0" fontId="16" fillId="0" borderId="0" xfId="0" applyFont="1">
      <alignment vertical="center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>
      <alignment vertical="center"/>
    </xf>
    <xf numFmtId="0" fontId="17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3" borderId="2" xfId="0" applyFont="1" applyFill="1" applyBorder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>
      <alignment vertical="center"/>
    </xf>
    <xf numFmtId="49" fontId="16" fillId="3" borderId="3" xfId="0" applyNumberFormat="1" applyFont="1" applyFill="1" applyBorder="1">
      <alignment vertical="center"/>
    </xf>
    <xf numFmtId="0" fontId="16" fillId="3" borderId="4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3" xfId="0" applyFont="1" applyFill="1" applyBorder="1">
      <alignment vertical="center"/>
    </xf>
    <xf numFmtId="0" fontId="16" fillId="4" borderId="4" xfId="0" applyFont="1" applyFill="1" applyBorder="1">
      <alignment vertical="center"/>
    </xf>
    <xf numFmtId="0" fontId="16" fillId="5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16" fillId="5" borderId="4" xfId="0" applyFont="1" applyFill="1" applyBorder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vertical="center" wrapText="1"/>
    </xf>
    <xf numFmtId="0" fontId="16" fillId="2" borderId="41" xfId="0" applyFont="1" applyFill="1" applyBorder="1" applyAlignment="1">
      <alignment vertical="center" wrapText="1"/>
    </xf>
    <xf numFmtId="0" fontId="9" fillId="2" borderId="1" xfId="0" applyFont="1" applyFill="1" applyBorder="1">
      <alignment vertical="center"/>
    </xf>
    <xf numFmtId="0" fontId="9" fillId="2" borderId="0" xfId="0" applyFont="1" applyFill="1">
      <alignment vertical="center"/>
    </xf>
    <xf numFmtId="0" fontId="16" fillId="0" borderId="25" xfId="0" applyFont="1" applyBorder="1">
      <alignment vertical="center"/>
    </xf>
    <xf numFmtId="49" fontId="16" fillId="2" borderId="16" xfId="0" applyNumberFormat="1" applyFont="1" applyFill="1" applyBorder="1" applyAlignment="1">
      <alignment horizontal="center" vertical="center"/>
    </xf>
    <xf numFmtId="0" fontId="16" fillId="2" borderId="17" xfId="0" applyFont="1" applyFill="1" applyBorder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12" xfId="0" quotePrefix="1" applyFont="1" applyBorder="1" applyAlignment="1">
      <alignment vertical="center" wrapText="1"/>
    </xf>
    <xf numFmtId="0" fontId="16" fillId="0" borderId="43" xfId="0" applyFont="1" applyBorder="1">
      <alignment vertical="center"/>
    </xf>
    <xf numFmtId="0" fontId="17" fillId="2" borderId="16" xfId="0" applyFont="1" applyFill="1" applyBorder="1">
      <alignment vertical="center"/>
    </xf>
    <xf numFmtId="0" fontId="16" fillId="0" borderId="43" xfId="0" applyFont="1" applyBorder="1" applyAlignment="1">
      <alignment vertical="center" wrapText="1"/>
    </xf>
    <xf numFmtId="0" fontId="16" fillId="0" borderId="12" xfId="0" quotePrefix="1" applyFont="1" applyBorder="1">
      <alignment vertical="center"/>
    </xf>
    <xf numFmtId="0" fontId="16" fillId="2" borderId="16" xfId="0" applyFont="1" applyFill="1" applyBorder="1">
      <alignment vertical="center"/>
    </xf>
    <xf numFmtId="0" fontId="16" fillId="2" borderId="19" xfId="0" applyFont="1" applyFill="1" applyBorder="1">
      <alignment vertical="center"/>
    </xf>
    <xf numFmtId="49" fontId="16" fillId="2" borderId="32" xfId="0" applyNumberFormat="1" applyFont="1" applyFill="1" applyBorder="1" applyAlignment="1">
      <alignment horizontal="center" vertical="center"/>
    </xf>
    <xf numFmtId="0" fontId="16" fillId="2" borderId="33" xfId="0" applyFont="1" applyFill="1" applyBorder="1">
      <alignment vertical="center"/>
    </xf>
    <xf numFmtId="0" fontId="16" fillId="2" borderId="12" xfId="0" applyFont="1" applyFill="1" applyBorder="1">
      <alignment vertical="center"/>
    </xf>
    <xf numFmtId="0" fontId="16" fillId="2" borderId="12" xfId="0" quotePrefix="1" applyFont="1" applyFill="1" applyBorder="1">
      <alignment vertical="center"/>
    </xf>
    <xf numFmtId="0" fontId="16" fillId="2" borderId="18" xfId="0" applyFont="1" applyFill="1" applyBorder="1">
      <alignment vertical="center"/>
    </xf>
    <xf numFmtId="0" fontId="17" fillId="2" borderId="11" xfId="0" applyFont="1" applyFill="1" applyBorder="1">
      <alignment vertical="center"/>
    </xf>
    <xf numFmtId="0" fontId="17" fillId="2" borderId="14" xfId="0" applyFont="1" applyFill="1" applyBorder="1">
      <alignment vertical="center"/>
    </xf>
    <xf numFmtId="0" fontId="16" fillId="2" borderId="32" xfId="0" applyFont="1" applyFill="1" applyBorder="1">
      <alignment vertical="center"/>
    </xf>
    <xf numFmtId="0" fontId="16" fillId="2" borderId="35" xfId="0" applyFont="1" applyFill="1" applyBorder="1">
      <alignment vertical="center"/>
    </xf>
    <xf numFmtId="49" fontId="16" fillId="2" borderId="18" xfId="0" applyNumberFormat="1" applyFont="1" applyFill="1" applyBorder="1">
      <alignment vertical="center"/>
    </xf>
    <xf numFmtId="0" fontId="17" fillId="2" borderId="31" xfId="0" applyFont="1" applyFill="1" applyBorder="1">
      <alignment vertical="center"/>
    </xf>
    <xf numFmtId="0" fontId="16" fillId="0" borderId="39" xfId="0" applyFont="1" applyBorder="1">
      <alignment vertical="center"/>
    </xf>
    <xf numFmtId="49" fontId="16" fillId="2" borderId="20" xfId="0" applyNumberFormat="1" applyFont="1" applyFill="1" applyBorder="1" applyAlignment="1">
      <alignment horizontal="center" vertical="center"/>
    </xf>
    <xf numFmtId="0" fontId="16" fillId="2" borderId="21" xfId="0" applyFont="1" applyFill="1" applyBorder="1">
      <alignment vertical="center"/>
    </xf>
    <xf numFmtId="0" fontId="16" fillId="2" borderId="39" xfId="0" applyFont="1" applyFill="1" applyBorder="1">
      <alignment vertical="center"/>
    </xf>
    <xf numFmtId="49" fontId="16" fillId="2" borderId="42" xfId="0" applyNumberFormat="1" applyFont="1" applyFill="1" applyBorder="1">
      <alignment vertical="center"/>
    </xf>
    <xf numFmtId="0" fontId="16" fillId="2" borderId="42" xfId="0" applyFont="1" applyFill="1" applyBorder="1">
      <alignment vertical="center"/>
    </xf>
    <xf numFmtId="0" fontId="16" fillId="2" borderId="20" xfId="0" applyFont="1" applyFill="1" applyBorder="1">
      <alignment vertical="center"/>
    </xf>
    <xf numFmtId="0" fontId="16" fillId="2" borderId="24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49" fontId="16" fillId="2" borderId="25" xfId="0" quotePrefix="1" applyNumberFormat="1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9" fillId="0" borderId="43" xfId="0" applyFont="1" applyBorder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16" fillId="0" borderId="12" xfId="0" applyFont="1" applyBorder="1">
      <alignment vertical="center"/>
    </xf>
    <xf numFmtId="0" fontId="18" fillId="2" borderId="0" xfId="0" applyFont="1" applyFill="1">
      <alignment vertical="center"/>
    </xf>
    <xf numFmtId="49" fontId="16" fillId="2" borderId="44" xfId="0" applyNumberFormat="1" applyFont="1" applyFill="1" applyBorder="1" applyAlignment="1">
      <alignment horizontal="center" vertical="center"/>
    </xf>
    <xf numFmtId="0" fontId="16" fillId="2" borderId="44" xfId="0" applyFont="1" applyFill="1" applyBorder="1">
      <alignment vertical="center"/>
    </xf>
    <xf numFmtId="0" fontId="17" fillId="2" borderId="44" xfId="0" applyFont="1" applyFill="1" applyBorder="1">
      <alignment vertical="center"/>
    </xf>
    <xf numFmtId="1" fontId="17" fillId="2" borderId="44" xfId="0" applyNumberFormat="1" applyFont="1" applyFill="1" applyBorder="1">
      <alignment vertical="center"/>
    </xf>
    <xf numFmtId="0" fontId="16" fillId="2" borderId="14" xfId="0" applyFont="1" applyFill="1" applyBorder="1">
      <alignment vertical="center"/>
    </xf>
    <xf numFmtId="0" fontId="16" fillId="2" borderId="41" xfId="0" applyFont="1" applyFill="1" applyBorder="1">
      <alignment vertical="center"/>
    </xf>
    <xf numFmtId="49" fontId="16" fillId="2" borderId="46" xfId="0" applyNumberFormat="1" applyFont="1" applyFill="1" applyBorder="1" applyAlignment="1">
      <alignment horizontal="center" vertical="center"/>
    </xf>
    <xf numFmtId="0" fontId="16" fillId="2" borderId="22" xfId="0" applyFont="1" applyFill="1" applyBorder="1">
      <alignment vertical="center"/>
    </xf>
    <xf numFmtId="49" fontId="16" fillId="2" borderId="23" xfId="0" applyNumberFormat="1" applyFont="1" applyFill="1" applyBorder="1">
      <alignment vertical="center"/>
    </xf>
    <xf numFmtId="0" fontId="16" fillId="2" borderId="45" xfId="0" applyFont="1" applyFill="1" applyBorder="1">
      <alignment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25" xfId="0" applyNumberFormat="1" applyFont="1" applyFill="1" applyBorder="1">
      <alignment vertical="center"/>
    </xf>
    <xf numFmtId="0" fontId="16" fillId="2" borderId="47" xfId="0" applyFont="1" applyFill="1" applyBorder="1">
      <alignment vertical="center"/>
    </xf>
    <xf numFmtId="0" fontId="16" fillId="0" borderId="25" xfId="0" quotePrefix="1" applyFont="1" applyBorder="1">
      <alignment vertical="center"/>
    </xf>
    <xf numFmtId="0" fontId="16" fillId="2" borderId="23" xfId="0" applyFont="1" applyFill="1" applyBorder="1">
      <alignment vertical="center"/>
    </xf>
    <xf numFmtId="49" fontId="16" fillId="2" borderId="18" xfId="0" quotePrefix="1" applyNumberFormat="1" applyFont="1" applyFill="1" applyBorder="1">
      <alignment vertical="center"/>
    </xf>
    <xf numFmtId="49" fontId="16" fillId="2" borderId="48" xfId="0" applyNumberFormat="1" applyFont="1" applyFill="1" applyBorder="1" applyAlignment="1">
      <alignment horizontal="center" vertical="center"/>
    </xf>
    <xf numFmtId="49" fontId="16" fillId="2" borderId="49" xfId="0" applyNumberFormat="1" applyFont="1" applyFill="1" applyBorder="1">
      <alignment vertical="center"/>
    </xf>
    <xf numFmtId="0" fontId="16" fillId="2" borderId="49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2" borderId="50" xfId="0" applyFont="1" applyFill="1" applyBorder="1">
      <alignment vertical="center"/>
    </xf>
    <xf numFmtId="49" fontId="16" fillId="2" borderId="53" xfId="0" applyNumberFormat="1" applyFont="1" applyFill="1" applyBorder="1">
      <alignment vertical="center"/>
    </xf>
    <xf numFmtId="0" fontId="16" fillId="2" borderId="53" xfId="0" applyFont="1" applyFill="1" applyBorder="1">
      <alignment vertical="center"/>
    </xf>
    <xf numFmtId="49" fontId="16" fillId="2" borderId="34" xfId="0" applyNumberFormat="1" applyFont="1" applyFill="1" applyBorder="1">
      <alignment vertical="center"/>
    </xf>
    <xf numFmtId="0" fontId="17" fillId="2" borderId="43" xfId="0" applyFont="1" applyFill="1" applyBorder="1">
      <alignment vertical="center"/>
    </xf>
    <xf numFmtId="1" fontId="17" fillId="2" borderId="43" xfId="0" applyNumberFormat="1" applyFont="1" applyFill="1" applyBorder="1">
      <alignment vertical="center"/>
    </xf>
    <xf numFmtId="0" fontId="16" fillId="0" borderId="0" xfId="0" applyFont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5" xfId="0" applyFont="1" applyFill="1" applyBorder="1">
      <alignment vertical="center"/>
    </xf>
    <xf numFmtId="0" fontId="16" fillId="6" borderId="6" xfId="0" applyFont="1" applyFill="1" applyBorder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1" fontId="17" fillId="7" borderId="44" xfId="0" applyNumberFormat="1" applyFont="1" applyFill="1" applyBorder="1">
      <alignment vertical="center"/>
    </xf>
    <xf numFmtId="0" fontId="17" fillId="7" borderId="16" xfId="0" applyFont="1" applyFill="1" applyBorder="1">
      <alignment vertical="center"/>
    </xf>
    <xf numFmtId="0" fontId="17" fillId="7" borderId="14" xfId="0" applyFont="1" applyFill="1" applyBorder="1">
      <alignment vertical="center"/>
    </xf>
    <xf numFmtId="0" fontId="17" fillId="7" borderId="3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FA75B-A9E0-414E-B83F-245D8BF93A6F}">
  <dimension ref="A1:X11"/>
  <sheetViews>
    <sheetView workbookViewId="0">
      <selection activeCell="D9" sqref="D9"/>
    </sheetView>
  </sheetViews>
  <sheetFormatPr defaultColWidth="8.625" defaultRowHeight="18.75" x14ac:dyDescent="0.4"/>
  <cols>
    <col min="1" max="1" width="4.125" customWidth="1"/>
    <col min="2" max="3" width="0.125" hidden="1" customWidth="1"/>
    <col min="4" max="4" width="13.5" customWidth="1"/>
    <col min="5" max="5" width="6.375" style="58" customWidth="1"/>
    <col min="6" max="6" width="3.625" customWidth="1"/>
    <col min="7" max="7" width="4.125" customWidth="1"/>
    <col min="8" max="8" width="2.625" customWidth="1"/>
    <col min="9" max="9" width="10.875" customWidth="1"/>
    <col min="10" max="10" width="6.875" customWidth="1"/>
    <col min="11" max="11" width="5.75" customWidth="1"/>
    <col min="12" max="12" width="4.625" customWidth="1"/>
    <col min="13" max="13" width="2.375" customWidth="1"/>
    <col min="14" max="14" width="7.125" customWidth="1"/>
    <col min="15" max="15" width="5.25" customWidth="1"/>
    <col min="16" max="16" width="5.5" customWidth="1"/>
    <col min="17" max="17" width="5.125" customWidth="1"/>
    <col min="18" max="18" width="3" customWidth="1"/>
    <col min="19" max="20" width="5" customWidth="1"/>
    <col min="21" max="21" width="2.125" customWidth="1"/>
    <col min="22" max="22" width="3.75" customWidth="1"/>
    <col min="23" max="23" width="4.5" customWidth="1"/>
  </cols>
  <sheetData>
    <row r="1" spans="1:24" ht="36.75" customHeight="1" x14ac:dyDescent="0.4">
      <c r="A1" s="2"/>
      <c r="B1" s="3"/>
      <c r="C1" s="1"/>
      <c r="D1" s="76" t="s">
        <v>34</v>
      </c>
      <c r="E1" s="5"/>
      <c r="F1" s="1"/>
      <c r="G1" s="1"/>
      <c r="H1" s="1"/>
      <c r="I1" s="188" t="s">
        <v>35</v>
      </c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4" x14ac:dyDescent="0.4">
      <c r="A2" s="2"/>
      <c r="B2" s="1"/>
      <c r="C2" s="1"/>
      <c r="D2" s="4"/>
      <c r="E2" s="6"/>
      <c r="F2" s="1"/>
      <c r="G2" s="1"/>
      <c r="H2" s="1"/>
      <c r="I2" s="1"/>
    </row>
    <row r="3" spans="1:24" ht="19.5" thickBot="1" x14ac:dyDescent="0.45">
      <c r="B3" s="10"/>
      <c r="C3" s="7"/>
      <c r="D3" s="11" t="s">
        <v>0</v>
      </c>
      <c r="E3" s="12"/>
      <c r="F3" s="13"/>
      <c r="G3" s="14"/>
      <c r="H3" s="15"/>
      <c r="I3" s="16" t="s">
        <v>1</v>
      </c>
      <c r="J3" s="17"/>
      <c r="K3" s="17"/>
      <c r="L3" s="17"/>
      <c r="M3" s="18"/>
      <c r="N3" s="19" t="s">
        <v>2</v>
      </c>
      <c r="O3" s="20"/>
      <c r="P3" s="20"/>
      <c r="Q3" s="20"/>
      <c r="R3" s="21"/>
      <c r="S3" s="198" t="s">
        <v>3</v>
      </c>
      <c r="T3" s="198"/>
      <c r="U3" s="199"/>
      <c r="V3" s="199"/>
      <c r="W3" s="200"/>
    </row>
    <row r="4" spans="1:24" x14ac:dyDescent="0.4">
      <c r="B4" s="10"/>
      <c r="C4" s="7"/>
      <c r="D4" s="22" t="s">
        <v>4</v>
      </c>
      <c r="E4" s="201" t="s">
        <v>5</v>
      </c>
      <c r="F4" s="202"/>
      <c r="G4" s="203" t="s">
        <v>6</v>
      </c>
      <c r="H4" s="204"/>
      <c r="I4" s="23" t="s">
        <v>7</v>
      </c>
      <c r="J4" s="23" t="s">
        <v>8</v>
      </c>
      <c r="K4" s="23" t="s">
        <v>9</v>
      </c>
      <c r="L4" s="24" t="s">
        <v>10</v>
      </c>
      <c r="M4" s="23"/>
      <c r="N4" s="25" t="s">
        <v>11</v>
      </c>
      <c r="O4" s="25" t="s">
        <v>12</v>
      </c>
      <c r="P4" s="25" t="s">
        <v>13</v>
      </c>
      <c r="Q4" s="205" t="s">
        <v>14</v>
      </c>
      <c r="R4" s="206"/>
      <c r="S4" s="63" t="s">
        <v>15</v>
      </c>
      <c r="T4" s="63" t="s">
        <v>16</v>
      </c>
      <c r="U4" s="64"/>
      <c r="V4" s="207" t="s">
        <v>31</v>
      </c>
      <c r="W4" s="208"/>
    </row>
    <row r="5" spans="1:24" s="1" customFormat="1" ht="33.75" x14ac:dyDescent="0.4">
      <c r="B5" s="10"/>
      <c r="C5" s="7"/>
      <c r="D5" s="59" t="s">
        <v>17</v>
      </c>
      <c r="E5" s="190" t="s">
        <v>18</v>
      </c>
      <c r="F5" s="194"/>
      <c r="G5" s="195" t="s">
        <v>19</v>
      </c>
      <c r="H5" s="196"/>
      <c r="I5" s="55" t="s">
        <v>20</v>
      </c>
      <c r="J5" s="54" t="s">
        <v>21</v>
      </c>
      <c r="K5" s="56" t="s">
        <v>22</v>
      </c>
      <c r="L5" s="56" t="s">
        <v>23</v>
      </c>
      <c r="M5" s="55"/>
      <c r="N5" s="54" t="s">
        <v>24</v>
      </c>
      <c r="O5" s="56" t="s">
        <v>25</v>
      </c>
      <c r="P5" s="57" t="s">
        <v>26</v>
      </c>
      <c r="Q5" s="197" t="s">
        <v>27</v>
      </c>
      <c r="R5" s="191"/>
      <c r="S5" s="62" t="s">
        <v>32</v>
      </c>
      <c r="T5" s="190" t="s">
        <v>30</v>
      </c>
      <c r="U5" s="191"/>
      <c r="V5" s="192" t="s">
        <v>19</v>
      </c>
      <c r="W5" s="193"/>
    </row>
    <row r="6" spans="1:24" s="1" customFormat="1" x14ac:dyDescent="0.4">
      <c r="B6" s="26" t="s">
        <v>28</v>
      </c>
      <c r="C6" s="27"/>
      <c r="D6" s="28"/>
      <c r="E6" s="28"/>
      <c r="F6" s="29" t="s">
        <v>29</v>
      </c>
      <c r="G6" s="30"/>
      <c r="H6" s="31"/>
      <c r="I6" s="32"/>
      <c r="J6" s="33"/>
      <c r="K6" s="34"/>
      <c r="L6" s="60">
        <f t="shared" ref="L6:L11" si="0">E6*K6/100</f>
        <v>0</v>
      </c>
      <c r="M6" s="29" t="s">
        <v>29</v>
      </c>
      <c r="N6" s="36"/>
      <c r="O6" s="33"/>
      <c r="P6" s="34"/>
      <c r="Q6" s="61">
        <f>L6/(100-P6)*100</f>
        <v>0</v>
      </c>
      <c r="R6" s="29" t="s">
        <v>29</v>
      </c>
      <c r="S6" s="37"/>
      <c r="T6" s="65">
        <f>Q6*S6</f>
        <v>0</v>
      </c>
      <c r="U6" s="35" t="s">
        <v>29</v>
      </c>
      <c r="V6" s="37"/>
      <c r="W6" s="38"/>
      <c r="X6"/>
    </row>
    <row r="7" spans="1:24" s="1" customFormat="1" x14ac:dyDescent="0.4">
      <c r="B7" s="26"/>
      <c r="C7" s="27"/>
      <c r="D7" s="39"/>
      <c r="E7" s="39"/>
      <c r="F7" s="40" t="s">
        <v>29</v>
      </c>
      <c r="G7" s="41"/>
      <c r="H7" s="42"/>
      <c r="I7" s="43"/>
      <c r="J7" s="44"/>
      <c r="K7" s="45"/>
      <c r="L7" s="60">
        <f t="shared" si="0"/>
        <v>0</v>
      </c>
      <c r="M7" s="40" t="s">
        <v>29</v>
      </c>
      <c r="N7" s="47"/>
      <c r="O7" s="44"/>
      <c r="P7" s="45"/>
      <c r="Q7" s="61">
        <f t="shared" ref="Q7:Q8" si="1">L7/(100-P7)*100</f>
        <v>0</v>
      </c>
      <c r="R7" s="40" t="s">
        <v>29</v>
      </c>
      <c r="S7" s="37"/>
      <c r="T7" s="65">
        <f t="shared" ref="T7:T8" si="2">Q7*S7</f>
        <v>0</v>
      </c>
      <c r="U7" s="46" t="s">
        <v>29</v>
      </c>
      <c r="V7" s="48"/>
      <c r="W7" s="49"/>
      <c r="X7"/>
    </row>
    <row r="8" spans="1:24" s="1" customFormat="1" x14ac:dyDescent="0.4">
      <c r="B8" s="26"/>
      <c r="C8" s="27"/>
      <c r="D8" s="50"/>
      <c r="E8" s="39"/>
      <c r="F8" s="51" t="s">
        <v>29</v>
      </c>
      <c r="G8" s="66"/>
      <c r="H8" s="67"/>
      <c r="I8" s="52"/>
      <c r="J8" s="68"/>
      <c r="K8" s="69"/>
      <c r="L8" s="70">
        <f t="shared" si="0"/>
        <v>0</v>
      </c>
      <c r="M8" s="51" t="s">
        <v>29</v>
      </c>
      <c r="N8" s="52"/>
      <c r="O8" s="68"/>
      <c r="P8" s="69"/>
      <c r="Q8" s="71">
        <f t="shared" si="1"/>
        <v>0</v>
      </c>
      <c r="R8" s="51" t="s">
        <v>29</v>
      </c>
      <c r="S8" s="53"/>
      <c r="T8" s="72">
        <f t="shared" si="2"/>
        <v>0</v>
      </c>
      <c r="U8" s="73" t="s">
        <v>29</v>
      </c>
      <c r="V8" s="74"/>
      <c r="W8" s="75"/>
      <c r="X8"/>
    </row>
    <row r="9" spans="1:24" x14ac:dyDescent="0.4">
      <c r="D9" s="28"/>
      <c r="E9" s="28"/>
      <c r="F9" s="29" t="s">
        <v>29</v>
      </c>
      <c r="G9" s="30"/>
      <c r="H9" s="31"/>
      <c r="I9" s="32"/>
      <c r="J9" s="33"/>
      <c r="K9" s="34"/>
      <c r="L9" s="60">
        <f t="shared" si="0"/>
        <v>0</v>
      </c>
      <c r="M9" s="29" t="s">
        <v>29</v>
      </c>
      <c r="N9" s="36"/>
      <c r="O9" s="33"/>
      <c r="P9" s="34"/>
      <c r="Q9" s="61">
        <f>L9/(100-P9)*100</f>
        <v>0</v>
      </c>
      <c r="R9" s="29" t="s">
        <v>29</v>
      </c>
      <c r="S9" s="37"/>
      <c r="T9" s="65">
        <f>Q9*S9</f>
        <v>0</v>
      </c>
      <c r="U9" s="35" t="s">
        <v>29</v>
      </c>
      <c r="V9" s="37"/>
      <c r="W9" s="38"/>
    </row>
    <row r="10" spans="1:24" x14ac:dyDescent="0.4">
      <c r="D10" s="39"/>
      <c r="E10" s="39"/>
      <c r="F10" s="40" t="s">
        <v>29</v>
      </c>
      <c r="G10" s="41"/>
      <c r="H10" s="42"/>
      <c r="I10" s="43"/>
      <c r="J10" s="44"/>
      <c r="K10" s="45"/>
      <c r="L10" s="60">
        <f t="shared" si="0"/>
        <v>0</v>
      </c>
      <c r="M10" s="40" t="s">
        <v>29</v>
      </c>
      <c r="N10" s="47"/>
      <c r="O10" s="44"/>
      <c r="P10" s="45"/>
      <c r="Q10" s="61">
        <f t="shared" ref="Q10:Q11" si="3">L10/(100-P10)*100</f>
        <v>0</v>
      </c>
      <c r="R10" s="40" t="s">
        <v>29</v>
      </c>
      <c r="S10" s="37"/>
      <c r="T10" s="65">
        <f t="shared" ref="T10:T11" si="4">Q10*S10</f>
        <v>0</v>
      </c>
      <c r="U10" s="46" t="s">
        <v>29</v>
      </c>
      <c r="V10" s="48"/>
      <c r="W10" s="49"/>
    </row>
    <row r="11" spans="1:24" x14ac:dyDescent="0.4">
      <c r="D11" s="50"/>
      <c r="E11" s="39"/>
      <c r="F11" s="51" t="s">
        <v>29</v>
      </c>
      <c r="G11" s="66"/>
      <c r="H11" s="67"/>
      <c r="I11" s="52"/>
      <c r="J11" s="68"/>
      <c r="K11" s="69"/>
      <c r="L11" s="70">
        <f t="shared" si="0"/>
        <v>0</v>
      </c>
      <c r="M11" s="51" t="s">
        <v>29</v>
      </c>
      <c r="N11" s="52"/>
      <c r="O11" s="68"/>
      <c r="P11" s="69"/>
      <c r="Q11" s="71">
        <f t="shared" si="3"/>
        <v>0</v>
      </c>
      <c r="R11" s="51" t="s">
        <v>29</v>
      </c>
      <c r="S11" s="53"/>
      <c r="T11" s="72">
        <f t="shared" si="4"/>
        <v>0</v>
      </c>
      <c r="U11" s="73" t="s">
        <v>29</v>
      </c>
      <c r="V11" s="74"/>
      <c r="W11" s="75"/>
    </row>
  </sheetData>
  <mergeCells count="11">
    <mergeCell ref="I1:W1"/>
    <mergeCell ref="T5:U5"/>
    <mergeCell ref="V5:W5"/>
    <mergeCell ref="E5:F5"/>
    <mergeCell ref="G5:H5"/>
    <mergeCell ref="Q5:R5"/>
    <mergeCell ref="S3:W3"/>
    <mergeCell ref="E4:F4"/>
    <mergeCell ref="G4:H4"/>
    <mergeCell ref="Q4:R4"/>
    <mergeCell ref="V4:W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669B5-8401-44F8-9F16-3D3B9578228F}">
  <dimension ref="A1:S11"/>
  <sheetViews>
    <sheetView workbookViewId="0">
      <selection activeCell="W13" sqref="W13"/>
    </sheetView>
  </sheetViews>
  <sheetFormatPr defaultColWidth="8.625" defaultRowHeight="32.25" customHeight="1" x14ac:dyDescent="0.4"/>
  <cols>
    <col min="1" max="1" width="4.125" customWidth="1"/>
    <col min="2" max="3" width="0.125" hidden="1" customWidth="1"/>
    <col min="4" max="4" width="13.5" customWidth="1"/>
    <col min="5" max="5" width="6.375" style="58" customWidth="1"/>
    <col min="6" max="6" width="3.625" customWidth="1"/>
    <col min="7" max="7" width="10.875" customWidth="1"/>
    <col min="8" max="8" width="6.875" customWidth="1"/>
    <col min="9" max="9" width="5.75" customWidth="1"/>
    <col min="10" max="10" width="4.625" customWidth="1"/>
    <col min="11" max="11" width="2.375" customWidth="1"/>
    <col min="12" max="12" width="7.125" customWidth="1"/>
    <col min="13" max="13" width="5.25" customWidth="1"/>
    <col min="14" max="14" width="5.5" customWidth="1"/>
    <col min="15" max="15" width="5.125" customWidth="1"/>
    <col min="16" max="16" width="3" customWidth="1"/>
    <col min="17" max="18" width="5" customWidth="1"/>
    <col min="19" max="19" width="2.125" customWidth="1"/>
  </cols>
  <sheetData>
    <row r="1" spans="1:19" ht="32.25" customHeight="1" x14ac:dyDescent="0.4">
      <c r="A1" s="2"/>
      <c r="B1" s="3"/>
      <c r="C1" s="1"/>
      <c r="D1" s="76" t="s">
        <v>33</v>
      </c>
      <c r="E1" s="5"/>
      <c r="F1" s="1"/>
      <c r="G1" s="1"/>
    </row>
    <row r="2" spans="1:19" ht="14.25" customHeight="1" x14ac:dyDescent="0.4">
      <c r="A2" s="1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</row>
    <row r="3" spans="1:19" ht="21" customHeight="1" thickBot="1" x14ac:dyDescent="0.45">
      <c r="B3" s="10"/>
      <c r="C3" s="7"/>
      <c r="D3" s="11" t="s">
        <v>0</v>
      </c>
      <c r="E3" s="12"/>
      <c r="F3" s="13"/>
      <c r="G3" s="16" t="s">
        <v>1</v>
      </c>
      <c r="H3" s="17"/>
      <c r="I3" s="17"/>
      <c r="J3" s="17"/>
      <c r="K3" s="18"/>
      <c r="L3" s="19" t="s">
        <v>2</v>
      </c>
      <c r="M3" s="20"/>
      <c r="N3" s="20"/>
      <c r="O3" s="20"/>
      <c r="P3" s="21"/>
      <c r="Q3" s="198" t="s">
        <v>3</v>
      </c>
      <c r="R3" s="198"/>
      <c r="S3" s="199"/>
    </row>
    <row r="4" spans="1:19" ht="21" customHeight="1" x14ac:dyDescent="0.4">
      <c r="B4" s="10"/>
      <c r="C4" s="7"/>
      <c r="D4" s="22" t="s">
        <v>4</v>
      </c>
      <c r="E4" s="201" t="s">
        <v>5</v>
      </c>
      <c r="F4" s="202"/>
      <c r="G4" s="23" t="s">
        <v>7</v>
      </c>
      <c r="H4" s="23" t="s">
        <v>8</v>
      </c>
      <c r="I4" s="23" t="s">
        <v>9</v>
      </c>
      <c r="J4" s="24" t="s">
        <v>10</v>
      </c>
      <c r="K4" s="23"/>
      <c r="L4" s="25" t="s">
        <v>11</v>
      </c>
      <c r="M4" s="25" t="s">
        <v>12</v>
      </c>
      <c r="N4" s="25" t="s">
        <v>13</v>
      </c>
      <c r="O4" s="205" t="s">
        <v>14</v>
      </c>
      <c r="P4" s="206"/>
      <c r="Q4" s="63" t="s">
        <v>15</v>
      </c>
      <c r="R4" s="63" t="s">
        <v>16</v>
      </c>
      <c r="S4" s="64"/>
    </row>
    <row r="5" spans="1:19" s="1" customFormat="1" ht="21" customHeight="1" x14ac:dyDescent="0.4">
      <c r="B5" s="10"/>
      <c r="C5" s="7"/>
      <c r="D5" s="59" t="s">
        <v>17</v>
      </c>
      <c r="E5" s="190" t="s">
        <v>18</v>
      </c>
      <c r="F5" s="194"/>
      <c r="G5" s="55" t="s">
        <v>20</v>
      </c>
      <c r="H5" s="54" t="s">
        <v>21</v>
      </c>
      <c r="I5" s="56" t="s">
        <v>22</v>
      </c>
      <c r="J5" s="56" t="s">
        <v>23</v>
      </c>
      <c r="K5" s="55"/>
      <c r="L5" s="54" t="s">
        <v>24</v>
      </c>
      <c r="M5" s="56" t="s">
        <v>25</v>
      </c>
      <c r="N5" s="57" t="s">
        <v>26</v>
      </c>
      <c r="O5" s="197" t="s">
        <v>27</v>
      </c>
      <c r="P5" s="191"/>
      <c r="Q5" s="62" t="s">
        <v>32</v>
      </c>
      <c r="R5" s="190" t="s">
        <v>30</v>
      </c>
      <c r="S5" s="191"/>
    </row>
    <row r="6" spans="1:19" s="1" customFormat="1" ht="21" customHeight="1" x14ac:dyDescent="0.4">
      <c r="B6" s="26" t="s">
        <v>28</v>
      </c>
      <c r="C6" s="27"/>
      <c r="D6" s="28"/>
      <c r="E6" s="28"/>
      <c r="F6" s="29" t="s">
        <v>29</v>
      </c>
      <c r="G6" s="32"/>
      <c r="H6" s="33"/>
      <c r="I6" s="34"/>
      <c r="J6" s="60">
        <f t="shared" ref="J6:J11" si="0">E6*I6/100</f>
        <v>0</v>
      </c>
      <c r="K6" s="29" t="s">
        <v>29</v>
      </c>
      <c r="L6" s="36"/>
      <c r="M6" s="33"/>
      <c r="N6" s="34"/>
      <c r="O6" s="61">
        <f>J6/(100-N6)*100</f>
        <v>0</v>
      </c>
      <c r="P6" s="29" t="s">
        <v>29</v>
      </c>
      <c r="Q6" s="37"/>
      <c r="R6" s="65">
        <f>O6*Q6</f>
        <v>0</v>
      </c>
      <c r="S6" s="35" t="s">
        <v>29</v>
      </c>
    </row>
    <row r="7" spans="1:19" s="1" customFormat="1" ht="21" customHeight="1" x14ac:dyDescent="0.4">
      <c r="B7" s="26"/>
      <c r="C7" s="27"/>
      <c r="D7" s="39"/>
      <c r="E7" s="39"/>
      <c r="F7" s="40" t="s">
        <v>29</v>
      </c>
      <c r="G7" s="43"/>
      <c r="H7" s="44"/>
      <c r="I7" s="45"/>
      <c r="J7" s="60">
        <f t="shared" si="0"/>
        <v>0</v>
      </c>
      <c r="K7" s="40" t="s">
        <v>29</v>
      </c>
      <c r="L7" s="47"/>
      <c r="M7" s="44"/>
      <c r="N7" s="45"/>
      <c r="O7" s="61">
        <f t="shared" ref="O7:O8" si="1">J7/(100-N7)*100</f>
        <v>0</v>
      </c>
      <c r="P7" s="40" t="s">
        <v>29</v>
      </c>
      <c r="Q7" s="37"/>
      <c r="R7" s="65">
        <f t="shared" ref="R7:R8" si="2">O7*Q7</f>
        <v>0</v>
      </c>
      <c r="S7" s="46" t="s">
        <v>29</v>
      </c>
    </row>
    <row r="8" spans="1:19" s="1" customFormat="1" ht="21" customHeight="1" x14ac:dyDescent="0.4">
      <c r="B8" s="26"/>
      <c r="C8" s="27"/>
      <c r="D8" s="50"/>
      <c r="E8" s="39"/>
      <c r="F8" s="51" t="s">
        <v>29</v>
      </c>
      <c r="G8" s="52"/>
      <c r="H8" s="68"/>
      <c r="I8" s="69"/>
      <c r="J8" s="70">
        <f t="shared" si="0"/>
        <v>0</v>
      </c>
      <c r="K8" s="51" t="s">
        <v>29</v>
      </c>
      <c r="L8" s="52"/>
      <c r="M8" s="68"/>
      <c r="N8" s="69"/>
      <c r="O8" s="71">
        <f t="shared" si="1"/>
        <v>0</v>
      </c>
      <c r="P8" s="51" t="s">
        <v>29</v>
      </c>
      <c r="Q8" s="53"/>
      <c r="R8" s="72">
        <f t="shared" si="2"/>
        <v>0</v>
      </c>
      <c r="S8" s="73" t="s">
        <v>29</v>
      </c>
    </row>
    <row r="9" spans="1:19" ht="21" customHeight="1" x14ac:dyDescent="0.4">
      <c r="D9" s="28"/>
      <c r="E9" s="28"/>
      <c r="F9" s="29" t="s">
        <v>29</v>
      </c>
      <c r="G9" s="32"/>
      <c r="H9" s="33"/>
      <c r="I9" s="34"/>
      <c r="J9" s="60">
        <f t="shared" si="0"/>
        <v>0</v>
      </c>
      <c r="K9" s="29" t="s">
        <v>29</v>
      </c>
      <c r="L9" s="36"/>
      <c r="M9" s="33"/>
      <c r="N9" s="34"/>
      <c r="O9" s="61">
        <f>J9/(100-N9)*100</f>
        <v>0</v>
      </c>
      <c r="P9" s="29" t="s">
        <v>29</v>
      </c>
      <c r="Q9" s="37"/>
      <c r="R9" s="65">
        <f>O9*Q9</f>
        <v>0</v>
      </c>
      <c r="S9" s="35" t="s">
        <v>29</v>
      </c>
    </row>
    <row r="10" spans="1:19" ht="21" customHeight="1" x14ac:dyDescent="0.4">
      <c r="D10" s="39"/>
      <c r="E10" s="39"/>
      <c r="F10" s="40" t="s">
        <v>29</v>
      </c>
      <c r="G10" s="43"/>
      <c r="H10" s="44"/>
      <c r="I10" s="45"/>
      <c r="J10" s="60">
        <f t="shared" si="0"/>
        <v>0</v>
      </c>
      <c r="K10" s="40" t="s">
        <v>29</v>
      </c>
      <c r="L10" s="47"/>
      <c r="M10" s="44"/>
      <c r="N10" s="45"/>
      <c r="O10" s="61">
        <f t="shared" ref="O10:O11" si="3">J10/(100-N10)*100</f>
        <v>0</v>
      </c>
      <c r="P10" s="40" t="s">
        <v>29</v>
      </c>
      <c r="Q10" s="37"/>
      <c r="R10" s="65">
        <f t="shared" ref="R10:R11" si="4">O10*Q10</f>
        <v>0</v>
      </c>
      <c r="S10" s="46" t="s">
        <v>29</v>
      </c>
    </row>
    <row r="11" spans="1:19" ht="21" customHeight="1" x14ac:dyDescent="0.4">
      <c r="D11" s="50"/>
      <c r="E11" s="39"/>
      <c r="F11" s="51" t="s">
        <v>29</v>
      </c>
      <c r="G11" s="52"/>
      <c r="H11" s="68"/>
      <c r="I11" s="69"/>
      <c r="J11" s="70">
        <f t="shared" si="0"/>
        <v>0</v>
      </c>
      <c r="K11" s="51" t="s">
        <v>29</v>
      </c>
      <c r="L11" s="52"/>
      <c r="M11" s="68"/>
      <c r="N11" s="69"/>
      <c r="O11" s="71">
        <f t="shared" si="3"/>
        <v>0</v>
      </c>
      <c r="P11" s="51" t="s">
        <v>29</v>
      </c>
      <c r="Q11" s="53"/>
      <c r="R11" s="72">
        <f t="shared" si="4"/>
        <v>0</v>
      </c>
      <c r="S11" s="73" t="s">
        <v>29</v>
      </c>
    </row>
  </sheetData>
  <mergeCells count="6">
    <mergeCell ref="Q3:S3"/>
    <mergeCell ref="E4:F4"/>
    <mergeCell ref="O4:P4"/>
    <mergeCell ref="E5:F5"/>
    <mergeCell ref="O5:P5"/>
    <mergeCell ref="R5:S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3923C-616E-4C9E-A77B-618A441F12BC}">
  <dimension ref="A1:X24"/>
  <sheetViews>
    <sheetView tabSelected="1" workbookViewId="0">
      <selection activeCell="X16" sqref="X16"/>
    </sheetView>
  </sheetViews>
  <sheetFormatPr defaultColWidth="8.625" defaultRowHeight="16.5" x14ac:dyDescent="0.4"/>
  <cols>
    <col min="1" max="1" width="4.125" style="85" customWidth="1"/>
    <col min="2" max="3" width="0.125" style="85" hidden="1" customWidth="1"/>
    <col min="4" max="4" width="13.5" style="85" customWidth="1"/>
    <col min="5" max="5" width="6.375" style="187" customWidth="1"/>
    <col min="6" max="6" width="3.625" style="85" customWidth="1"/>
    <col min="7" max="7" width="4.125" style="85" customWidth="1"/>
    <col min="8" max="8" width="2.625" style="85" customWidth="1"/>
    <col min="9" max="9" width="10.875" style="85" customWidth="1"/>
    <col min="10" max="10" width="6.875" style="85" customWidth="1"/>
    <col min="11" max="11" width="5.75" style="85" customWidth="1"/>
    <col min="12" max="12" width="4.625" style="85" customWidth="1"/>
    <col min="13" max="13" width="2.375" style="85" customWidth="1"/>
    <col min="14" max="14" width="11.875" style="85" customWidth="1"/>
    <col min="15" max="15" width="6.75" style="85" customWidth="1"/>
    <col min="16" max="16" width="5.5" style="85" customWidth="1"/>
    <col min="17" max="17" width="5.125" style="85" customWidth="1"/>
    <col min="18" max="18" width="3" style="85" customWidth="1"/>
    <col min="19" max="20" width="5" style="85" customWidth="1"/>
    <col min="21" max="21" width="2.125" style="85" customWidth="1"/>
    <col min="22" max="22" width="3.75" style="85" customWidth="1"/>
    <col min="23" max="23" width="4.5" style="85" customWidth="1"/>
    <col min="24" max="16384" width="8.625" style="85"/>
  </cols>
  <sheetData>
    <row r="1" spans="1:24" ht="36.75" customHeight="1" x14ac:dyDescent="0.4">
      <c r="B1" s="86"/>
      <c r="C1" s="87"/>
      <c r="D1" s="88" t="s">
        <v>34</v>
      </c>
      <c r="E1" s="89"/>
      <c r="F1" s="87"/>
      <c r="G1" s="87"/>
      <c r="H1" s="87"/>
      <c r="I1" s="222" t="s">
        <v>35</v>
      </c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spans="1:24" x14ac:dyDescent="0.4">
      <c r="B2" s="87"/>
      <c r="C2" s="87"/>
      <c r="D2" s="90"/>
      <c r="E2" s="91"/>
      <c r="F2" s="87"/>
      <c r="G2" s="87"/>
      <c r="H2" s="87"/>
      <c r="I2" s="87"/>
    </row>
    <row r="3" spans="1:24" ht="17.25" thickBot="1" x14ac:dyDescent="0.45">
      <c r="B3" s="92"/>
      <c r="C3" s="87"/>
      <c r="D3" s="93" t="s">
        <v>0</v>
      </c>
      <c r="E3" s="94"/>
      <c r="F3" s="95"/>
      <c r="G3" s="96"/>
      <c r="H3" s="97"/>
      <c r="I3" s="98" t="s">
        <v>1</v>
      </c>
      <c r="J3" s="99"/>
      <c r="K3" s="99"/>
      <c r="L3" s="99"/>
      <c r="M3" s="100"/>
      <c r="N3" s="101" t="s">
        <v>2</v>
      </c>
      <c r="O3" s="102"/>
      <c r="P3" s="102"/>
      <c r="Q3" s="102"/>
      <c r="R3" s="103"/>
      <c r="S3" s="224" t="s">
        <v>3</v>
      </c>
      <c r="T3" s="224"/>
      <c r="U3" s="225"/>
      <c r="V3" s="225"/>
      <c r="W3" s="226"/>
    </row>
    <row r="4" spans="1:24" x14ac:dyDescent="0.4">
      <c r="B4" s="92"/>
      <c r="C4" s="87"/>
      <c r="D4" s="104" t="s">
        <v>4</v>
      </c>
      <c r="E4" s="227" t="s">
        <v>5</v>
      </c>
      <c r="F4" s="228"/>
      <c r="G4" s="229" t="s">
        <v>6</v>
      </c>
      <c r="H4" s="230"/>
      <c r="I4" s="105" t="s">
        <v>7</v>
      </c>
      <c r="J4" s="105" t="s">
        <v>8</v>
      </c>
      <c r="K4" s="105" t="s">
        <v>9</v>
      </c>
      <c r="L4" s="106" t="s">
        <v>10</v>
      </c>
      <c r="M4" s="105"/>
      <c r="N4" s="107" t="s">
        <v>11</v>
      </c>
      <c r="O4" s="107" t="s">
        <v>12</v>
      </c>
      <c r="P4" s="107" t="s">
        <v>13</v>
      </c>
      <c r="Q4" s="231" t="s">
        <v>14</v>
      </c>
      <c r="R4" s="232"/>
      <c r="S4" s="108" t="s">
        <v>15</v>
      </c>
      <c r="T4" s="108" t="s">
        <v>16</v>
      </c>
      <c r="U4" s="109"/>
      <c r="V4" s="233" t="s">
        <v>31</v>
      </c>
      <c r="W4" s="234"/>
    </row>
    <row r="5" spans="1:24" s="87" customFormat="1" ht="49.5" x14ac:dyDescent="0.4">
      <c r="B5" s="92"/>
      <c r="D5" s="110" t="s">
        <v>17</v>
      </c>
      <c r="E5" s="209" t="s">
        <v>18</v>
      </c>
      <c r="F5" s="210"/>
      <c r="G5" s="211" t="s">
        <v>19</v>
      </c>
      <c r="H5" s="212"/>
      <c r="I5" s="112" t="s">
        <v>20</v>
      </c>
      <c r="J5" s="114" t="s">
        <v>21</v>
      </c>
      <c r="K5" s="111" t="s">
        <v>22</v>
      </c>
      <c r="L5" s="111" t="s">
        <v>23</v>
      </c>
      <c r="M5" s="112"/>
      <c r="N5" s="114" t="s">
        <v>24</v>
      </c>
      <c r="O5" s="111" t="s">
        <v>25</v>
      </c>
      <c r="P5" s="115" t="s">
        <v>26</v>
      </c>
      <c r="Q5" s="213" t="s">
        <v>27</v>
      </c>
      <c r="R5" s="214"/>
      <c r="S5" s="113" t="s">
        <v>32</v>
      </c>
      <c r="T5" s="209" t="s">
        <v>30</v>
      </c>
      <c r="U5" s="214"/>
      <c r="V5" s="209" t="s">
        <v>19</v>
      </c>
      <c r="W5" s="215"/>
    </row>
    <row r="6" spans="1:24" x14ac:dyDescent="0.4">
      <c r="A6" s="77"/>
      <c r="B6" s="78"/>
      <c r="C6" s="78"/>
      <c r="D6" s="77" t="s">
        <v>36</v>
      </c>
      <c r="E6" s="78"/>
      <c r="F6" s="79"/>
      <c r="G6" s="117"/>
      <c r="H6" s="117"/>
      <c r="I6" s="118"/>
      <c r="J6" s="118"/>
      <c r="K6" s="118"/>
      <c r="L6" s="118"/>
      <c r="M6" s="118"/>
      <c r="N6" s="118"/>
      <c r="O6" s="118"/>
      <c r="P6" s="118"/>
      <c r="Q6" s="118"/>
      <c r="R6" s="119"/>
      <c r="S6" s="118"/>
      <c r="T6" s="120"/>
      <c r="U6" s="118"/>
      <c r="V6" s="118"/>
      <c r="W6" s="116"/>
    </row>
    <row r="7" spans="1:24" s="87" customFormat="1" ht="33" x14ac:dyDescent="0.4">
      <c r="B7" s="121"/>
      <c r="C7" s="122"/>
      <c r="D7" s="123" t="s">
        <v>37</v>
      </c>
      <c r="E7" s="83">
        <v>60</v>
      </c>
      <c r="F7" s="80" t="s">
        <v>29</v>
      </c>
      <c r="G7" s="124"/>
      <c r="H7" s="125"/>
      <c r="I7" s="126" t="s">
        <v>42</v>
      </c>
      <c r="J7" s="127" t="s">
        <v>43</v>
      </c>
      <c r="K7" s="128">
        <v>99</v>
      </c>
      <c r="L7" s="129">
        <f t="shared" ref="L7:L11" si="0">E7*K7/100</f>
        <v>59.4</v>
      </c>
      <c r="M7" s="80" t="s">
        <v>29</v>
      </c>
      <c r="N7" s="130" t="s">
        <v>50</v>
      </c>
      <c r="O7" s="131" t="s">
        <v>51</v>
      </c>
      <c r="P7" s="128">
        <v>2</v>
      </c>
      <c r="Q7" s="235">
        <f>E7/(100-P7)*100</f>
        <v>61.224489795918366</v>
      </c>
      <c r="R7" s="80" t="s">
        <v>29</v>
      </c>
      <c r="S7" s="132">
        <v>5</v>
      </c>
      <c r="T7" s="236">
        <f t="shared" ref="T7:T8" si="1">Q7*S7</f>
        <v>306.12244897959181</v>
      </c>
      <c r="U7" s="125" t="s">
        <v>29</v>
      </c>
      <c r="V7" s="132"/>
      <c r="W7" s="133"/>
      <c r="X7" s="85"/>
    </row>
    <row r="8" spans="1:24" s="87" customFormat="1" x14ac:dyDescent="0.4">
      <c r="B8" s="121"/>
      <c r="C8" s="122"/>
      <c r="D8" s="123" t="s">
        <v>38</v>
      </c>
      <c r="E8" s="81">
        <v>80</v>
      </c>
      <c r="F8" s="82" t="s">
        <v>29</v>
      </c>
      <c r="G8" s="134"/>
      <c r="H8" s="135"/>
      <c r="I8" s="136" t="s">
        <v>44</v>
      </c>
      <c r="J8" s="137" t="s">
        <v>45</v>
      </c>
      <c r="K8" s="138">
        <v>210</v>
      </c>
      <c r="L8" s="139">
        <f t="shared" si="0"/>
        <v>168</v>
      </c>
      <c r="M8" s="82" t="s">
        <v>29</v>
      </c>
      <c r="N8" s="136" t="s">
        <v>52</v>
      </c>
      <c r="O8" s="137" t="s">
        <v>53</v>
      </c>
      <c r="P8" s="138">
        <v>0</v>
      </c>
      <c r="Q8" s="235">
        <f t="shared" ref="Q8:Q11" si="2">E8/(100-P8)*100</f>
        <v>80</v>
      </c>
      <c r="R8" s="82" t="s">
        <v>29</v>
      </c>
      <c r="S8" s="132">
        <v>5</v>
      </c>
      <c r="T8" s="237">
        <f t="shared" si="1"/>
        <v>400</v>
      </c>
      <c r="U8" s="80" t="s">
        <v>29</v>
      </c>
      <c r="V8" s="141"/>
      <c r="W8" s="142"/>
      <c r="X8" s="85"/>
    </row>
    <row r="9" spans="1:24" x14ac:dyDescent="0.4">
      <c r="D9" s="123" t="s">
        <v>39</v>
      </c>
      <c r="E9" s="83">
        <v>5</v>
      </c>
      <c r="F9" s="80" t="s">
        <v>29</v>
      </c>
      <c r="G9" s="124"/>
      <c r="H9" s="125"/>
      <c r="I9" s="138" t="s">
        <v>46</v>
      </c>
      <c r="J9" s="143" t="s">
        <v>47</v>
      </c>
      <c r="K9" s="138">
        <v>100</v>
      </c>
      <c r="L9" s="129">
        <f t="shared" si="0"/>
        <v>5</v>
      </c>
      <c r="M9" s="80" t="s">
        <v>29</v>
      </c>
      <c r="N9" s="138" t="s">
        <v>46</v>
      </c>
      <c r="O9" s="143" t="s">
        <v>47</v>
      </c>
      <c r="P9" s="138">
        <v>0</v>
      </c>
      <c r="Q9" s="235">
        <f t="shared" si="2"/>
        <v>5</v>
      </c>
      <c r="R9" s="80" t="s">
        <v>29</v>
      </c>
      <c r="S9" s="132">
        <v>5</v>
      </c>
      <c r="T9" s="238">
        <f>Q9*S9</f>
        <v>25</v>
      </c>
      <c r="U9" s="125" t="s">
        <v>29</v>
      </c>
      <c r="V9" s="132"/>
      <c r="W9" s="133"/>
    </row>
    <row r="10" spans="1:24" x14ac:dyDescent="0.4">
      <c r="D10" s="145" t="s">
        <v>40</v>
      </c>
      <c r="E10" s="84">
        <v>120</v>
      </c>
      <c r="F10" s="80" t="s">
        <v>29</v>
      </c>
      <c r="G10" s="146"/>
      <c r="H10" s="147"/>
      <c r="I10" s="148"/>
      <c r="J10" s="149"/>
      <c r="K10" s="150"/>
      <c r="L10" s="129">
        <f t="shared" si="0"/>
        <v>0</v>
      </c>
      <c r="M10" s="80" t="s">
        <v>29</v>
      </c>
      <c r="N10" s="148"/>
      <c r="O10" s="149"/>
      <c r="P10" s="150"/>
      <c r="Q10" s="235">
        <f t="shared" si="2"/>
        <v>120</v>
      </c>
      <c r="R10" s="80" t="s">
        <v>29</v>
      </c>
      <c r="S10" s="132">
        <v>5</v>
      </c>
      <c r="T10" s="238">
        <f t="shared" ref="T10:T11" si="3">Q10*S10</f>
        <v>600</v>
      </c>
      <c r="U10" s="125" t="s">
        <v>29</v>
      </c>
      <c r="V10" s="151"/>
      <c r="W10" s="152"/>
    </row>
    <row r="11" spans="1:24" x14ac:dyDescent="0.4">
      <c r="D11" s="123" t="s">
        <v>41</v>
      </c>
      <c r="E11" s="83">
        <v>0.6</v>
      </c>
      <c r="F11" s="82" t="s">
        <v>29</v>
      </c>
      <c r="G11" s="134"/>
      <c r="H11" s="135"/>
      <c r="I11" s="153" t="s">
        <v>48</v>
      </c>
      <c r="J11" s="154" t="s">
        <v>49</v>
      </c>
      <c r="K11" s="153">
        <v>100</v>
      </c>
      <c r="L11" s="139">
        <f t="shared" si="0"/>
        <v>0.6</v>
      </c>
      <c r="M11" s="82" t="s">
        <v>29</v>
      </c>
      <c r="N11" s="153" t="s">
        <v>48</v>
      </c>
      <c r="O11" s="154" t="s">
        <v>49</v>
      </c>
      <c r="P11" s="153">
        <v>0</v>
      </c>
      <c r="Q11" s="235">
        <f t="shared" si="2"/>
        <v>0.6</v>
      </c>
      <c r="R11" s="82" t="s">
        <v>29</v>
      </c>
      <c r="S11" s="132">
        <v>5</v>
      </c>
      <c r="T11" s="237">
        <f t="shared" si="3"/>
        <v>3</v>
      </c>
      <c r="U11" s="80" t="s">
        <v>29</v>
      </c>
      <c r="V11" s="141"/>
      <c r="W11" s="155"/>
    </row>
    <row r="12" spans="1:24" x14ac:dyDescent="0.4">
      <c r="D12" s="156" t="s">
        <v>54</v>
      </c>
      <c r="E12" s="15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58"/>
    </row>
    <row r="13" spans="1:24" x14ac:dyDescent="0.4">
      <c r="D13" s="159" t="s">
        <v>55</v>
      </c>
      <c r="E13" s="160">
        <v>20</v>
      </c>
      <c r="F13" s="80" t="s">
        <v>29</v>
      </c>
      <c r="G13" s="161"/>
      <c r="H13" s="162"/>
      <c r="I13" s="138" t="s">
        <v>56</v>
      </c>
      <c r="J13" s="143" t="s">
        <v>57</v>
      </c>
      <c r="K13" s="138">
        <v>76</v>
      </c>
      <c r="L13" s="163">
        <f>E13*K13/100</f>
        <v>15.2</v>
      </c>
      <c r="M13" s="125" t="s">
        <v>29</v>
      </c>
      <c r="N13" s="138" t="s">
        <v>58</v>
      </c>
      <c r="O13" s="143" t="s">
        <v>59</v>
      </c>
      <c r="P13" s="138">
        <v>5</v>
      </c>
      <c r="Q13" s="164">
        <f>E13/(100-P13)*100</f>
        <v>21.052631578947366</v>
      </c>
      <c r="R13" s="125" t="s">
        <v>29</v>
      </c>
      <c r="S13" s="132">
        <v>5</v>
      </c>
      <c r="T13" s="129">
        <f t="shared" ref="T13:T14" si="4">Q13*S13</f>
        <v>105.26315789473684</v>
      </c>
      <c r="U13" s="125" t="s">
        <v>29</v>
      </c>
      <c r="V13" s="132"/>
      <c r="W13" s="133"/>
    </row>
    <row r="14" spans="1:24" x14ac:dyDescent="0.4">
      <c r="D14" s="123" t="s">
        <v>60</v>
      </c>
      <c r="E14" s="165">
        <v>0.1</v>
      </c>
      <c r="F14" s="166" t="s">
        <v>29</v>
      </c>
      <c r="G14" s="167"/>
      <c r="H14" s="87"/>
      <c r="I14" s="168" t="s">
        <v>61</v>
      </c>
      <c r="J14" s="169" t="s">
        <v>62</v>
      </c>
      <c r="K14" s="153">
        <v>100</v>
      </c>
      <c r="L14" s="163">
        <f t="shared" ref="L14:L24" si="5">E14*K14/100</f>
        <v>0.1</v>
      </c>
      <c r="M14" s="170" t="s">
        <v>29</v>
      </c>
      <c r="N14" s="168" t="s">
        <v>61</v>
      </c>
      <c r="O14" s="169" t="s">
        <v>62</v>
      </c>
      <c r="P14" s="153">
        <v>0</v>
      </c>
      <c r="Q14" s="164">
        <f t="shared" ref="Q14:Q24" si="6">E14/(100-P14)*100</f>
        <v>0.1</v>
      </c>
      <c r="R14" s="170" t="s">
        <v>29</v>
      </c>
      <c r="S14" s="132">
        <v>5</v>
      </c>
      <c r="T14" s="140">
        <f t="shared" si="4"/>
        <v>0.5</v>
      </c>
      <c r="U14" s="80" t="s">
        <v>29</v>
      </c>
      <c r="V14" s="141"/>
      <c r="W14" s="142"/>
    </row>
    <row r="15" spans="1:24" x14ac:dyDescent="0.4">
      <c r="D15" s="123" t="s">
        <v>63</v>
      </c>
      <c r="E15" s="165">
        <v>0.3</v>
      </c>
      <c r="F15" s="166" t="s">
        <v>29</v>
      </c>
      <c r="G15" s="171"/>
      <c r="H15" s="82"/>
      <c r="I15" s="153" t="s">
        <v>64</v>
      </c>
      <c r="J15" s="172" t="s">
        <v>65</v>
      </c>
      <c r="K15" s="153">
        <v>100</v>
      </c>
      <c r="L15" s="163">
        <f t="shared" si="5"/>
        <v>0.3</v>
      </c>
      <c r="M15" s="170" t="s">
        <v>29</v>
      </c>
      <c r="N15" s="153" t="s">
        <v>64</v>
      </c>
      <c r="O15" s="172" t="s">
        <v>65</v>
      </c>
      <c r="P15" s="153">
        <v>0</v>
      </c>
      <c r="Q15" s="164">
        <f t="shared" si="6"/>
        <v>0.3</v>
      </c>
      <c r="R15" s="173" t="s">
        <v>29</v>
      </c>
      <c r="S15" s="132">
        <v>5</v>
      </c>
      <c r="T15" s="144">
        <f>Q15*S15</f>
        <v>1.5</v>
      </c>
      <c r="U15" s="125" t="s">
        <v>29</v>
      </c>
      <c r="V15" s="132"/>
      <c r="W15" s="133"/>
    </row>
    <row r="16" spans="1:24" x14ac:dyDescent="0.4">
      <c r="D16" s="123" t="s">
        <v>66</v>
      </c>
      <c r="E16" s="87">
        <v>0.2</v>
      </c>
      <c r="F16" s="87" t="s">
        <v>29</v>
      </c>
      <c r="G16" s="124"/>
      <c r="H16" s="125"/>
      <c r="I16" s="123" t="s">
        <v>67</v>
      </c>
      <c r="J16" s="174" t="s">
        <v>68</v>
      </c>
      <c r="K16" s="175">
        <v>100</v>
      </c>
      <c r="L16" s="163">
        <f t="shared" si="5"/>
        <v>0.2</v>
      </c>
      <c r="M16" s="170" t="s">
        <v>29</v>
      </c>
      <c r="N16" s="123" t="s">
        <v>67</v>
      </c>
      <c r="O16" s="174" t="s">
        <v>68</v>
      </c>
      <c r="P16" s="153">
        <v>0</v>
      </c>
      <c r="Q16" s="164">
        <f>E16/(100-P16)*100</f>
        <v>0.2</v>
      </c>
      <c r="R16" s="82" t="s">
        <v>29</v>
      </c>
      <c r="S16" s="132">
        <v>5</v>
      </c>
      <c r="T16" s="144">
        <f t="shared" ref="T16:T17" si="7">Q16*S16</f>
        <v>1</v>
      </c>
      <c r="U16" s="125" t="s">
        <v>29</v>
      </c>
      <c r="V16" s="151"/>
      <c r="W16" s="152"/>
    </row>
    <row r="17" spans="4:23" x14ac:dyDescent="0.4">
      <c r="D17" s="123" t="s">
        <v>69</v>
      </c>
      <c r="E17" s="165">
        <v>1</v>
      </c>
      <c r="F17" s="82" t="s">
        <v>70</v>
      </c>
      <c r="G17" s="161"/>
      <c r="H17" s="170"/>
      <c r="I17" s="138" t="s">
        <v>71</v>
      </c>
      <c r="J17" s="176" t="s">
        <v>72</v>
      </c>
      <c r="K17" s="138">
        <v>100</v>
      </c>
      <c r="L17" s="163">
        <f t="shared" si="5"/>
        <v>1</v>
      </c>
      <c r="M17" s="170" t="s">
        <v>29</v>
      </c>
      <c r="N17" s="138" t="s">
        <v>71</v>
      </c>
      <c r="O17" s="176" t="s">
        <v>72</v>
      </c>
      <c r="P17" s="138">
        <v>0</v>
      </c>
      <c r="Q17" s="164">
        <f>E17/(100-P17)*100</f>
        <v>1</v>
      </c>
      <c r="R17" s="125" t="s">
        <v>29</v>
      </c>
      <c r="S17" s="132">
        <v>5</v>
      </c>
      <c r="T17" s="140">
        <f t="shared" si="7"/>
        <v>5</v>
      </c>
      <c r="U17" s="80" t="s">
        <v>29</v>
      </c>
      <c r="V17" s="141"/>
      <c r="W17" s="142"/>
    </row>
    <row r="18" spans="4:23" x14ac:dyDescent="0.4">
      <c r="D18" s="123" t="s">
        <v>39</v>
      </c>
      <c r="E18" s="165">
        <v>1</v>
      </c>
      <c r="F18" s="162" t="s">
        <v>29</v>
      </c>
      <c r="G18" s="177"/>
      <c r="H18" s="170"/>
      <c r="I18" s="138" t="s">
        <v>46</v>
      </c>
      <c r="J18" s="178" t="s">
        <v>47</v>
      </c>
      <c r="K18" s="179">
        <v>100</v>
      </c>
      <c r="L18" s="163">
        <f t="shared" si="5"/>
        <v>1</v>
      </c>
      <c r="M18" s="170" t="s">
        <v>29</v>
      </c>
      <c r="N18" s="179" t="s">
        <v>46</v>
      </c>
      <c r="O18" s="178" t="s">
        <v>47</v>
      </c>
      <c r="P18" s="138">
        <v>0</v>
      </c>
      <c r="Q18" s="164">
        <f t="shared" si="6"/>
        <v>1</v>
      </c>
      <c r="R18" s="170" t="s">
        <v>29</v>
      </c>
      <c r="S18" s="132">
        <v>6</v>
      </c>
      <c r="T18" s="140">
        <f t="shared" ref="T18:T24" si="8">Q18*S18</f>
        <v>6</v>
      </c>
      <c r="U18" s="80" t="s">
        <v>29</v>
      </c>
      <c r="V18" s="141"/>
      <c r="W18" s="142"/>
    </row>
    <row r="19" spans="4:23" x14ac:dyDescent="0.4">
      <c r="D19" s="123" t="s">
        <v>73</v>
      </c>
      <c r="E19" s="180">
        <v>0.1</v>
      </c>
      <c r="F19" s="125" t="s">
        <v>74</v>
      </c>
      <c r="G19" s="124"/>
      <c r="H19" s="125"/>
      <c r="I19" s="148" t="s">
        <v>75</v>
      </c>
      <c r="J19" s="172" t="s">
        <v>76</v>
      </c>
      <c r="K19" s="153">
        <v>100</v>
      </c>
      <c r="L19" s="163">
        <f t="shared" si="5"/>
        <v>0.1</v>
      </c>
      <c r="M19" s="170" t="s">
        <v>29</v>
      </c>
      <c r="N19" s="153" t="s">
        <v>75</v>
      </c>
      <c r="O19" s="172" t="s">
        <v>76</v>
      </c>
      <c r="P19" s="138">
        <v>0</v>
      </c>
      <c r="Q19" s="164">
        <f t="shared" si="6"/>
        <v>0.1</v>
      </c>
      <c r="R19" s="170" t="s">
        <v>29</v>
      </c>
      <c r="S19" s="132">
        <v>7</v>
      </c>
      <c r="T19" s="140">
        <f t="shared" si="8"/>
        <v>0.70000000000000007</v>
      </c>
      <c r="U19" s="80" t="s">
        <v>29</v>
      </c>
      <c r="V19" s="141"/>
      <c r="W19" s="142"/>
    </row>
    <row r="20" spans="4:23" x14ac:dyDescent="0.4">
      <c r="D20" s="145" t="s">
        <v>77</v>
      </c>
      <c r="E20" s="165">
        <v>0.4</v>
      </c>
      <c r="F20" s="181" t="s">
        <v>74</v>
      </c>
      <c r="G20" s="146" t="s">
        <v>78</v>
      </c>
      <c r="H20" s="147" t="s">
        <v>79</v>
      </c>
      <c r="I20" s="168" t="s">
        <v>80</v>
      </c>
      <c r="J20" s="176" t="s">
        <v>81</v>
      </c>
      <c r="K20" s="138">
        <v>100</v>
      </c>
      <c r="L20" s="163">
        <f t="shared" si="5"/>
        <v>0.4</v>
      </c>
      <c r="M20" s="170" t="s">
        <v>29</v>
      </c>
      <c r="N20" s="168" t="s">
        <v>80</v>
      </c>
      <c r="O20" s="176" t="s">
        <v>81</v>
      </c>
      <c r="P20" s="175">
        <v>0</v>
      </c>
      <c r="Q20" s="164">
        <f t="shared" si="6"/>
        <v>0.4</v>
      </c>
      <c r="R20" s="170" t="s">
        <v>29</v>
      </c>
      <c r="S20" s="132">
        <v>8</v>
      </c>
      <c r="T20" s="140">
        <f t="shared" si="8"/>
        <v>3.2</v>
      </c>
      <c r="U20" s="80" t="s">
        <v>29</v>
      </c>
      <c r="V20" s="141"/>
      <c r="W20" s="142"/>
    </row>
    <row r="21" spans="4:23" x14ac:dyDescent="0.4">
      <c r="D21" s="216" t="s">
        <v>82</v>
      </c>
      <c r="E21" s="218">
        <v>150</v>
      </c>
      <c r="F21" s="220" t="s">
        <v>29</v>
      </c>
      <c r="G21" s="146"/>
      <c r="H21" s="147"/>
      <c r="I21" s="138" t="s">
        <v>83</v>
      </c>
      <c r="J21" s="143" t="s">
        <v>84</v>
      </c>
      <c r="K21" s="175">
        <v>11</v>
      </c>
      <c r="L21" s="163">
        <v>17</v>
      </c>
      <c r="M21" s="170" t="s">
        <v>29</v>
      </c>
      <c r="N21" s="138" t="s">
        <v>85</v>
      </c>
      <c r="O21" s="176" t="s">
        <v>86</v>
      </c>
      <c r="P21" s="138">
        <v>0</v>
      </c>
      <c r="Q21" s="164">
        <v>1.5</v>
      </c>
      <c r="R21" s="170" t="s">
        <v>29</v>
      </c>
      <c r="S21" s="132">
        <v>9</v>
      </c>
      <c r="T21" s="140">
        <f t="shared" si="8"/>
        <v>13.5</v>
      </c>
      <c r="U21" s="80" t="s">
        <v>29</v>
      </c>
      <c r="V21" s="141"/>
      <c r="W21" s="142"/>
    </row>
    <row r="22" spans="4:23" x14ac:dyDescent="0.4">
      <c r="D22" s="217"/>
      <c r="E22" s="219"/>
      <c r="F22" s="221"/>
      <c r="G22" s="146"/>
      <c r="H22" s="147"/>
      <c r="I22" s="138" t="s">
        <v>87</v>
      </c>
      <c r="J22" s="143" t="s">
        <v>88</v>
      </c>
      <c r="K22" s="179">
        <v>11</v>
      </c>
      <c r="L22" s="163">
        <v>17</v>
      </c>
      <c r="M22" s="170" t="s">
        <v>29</v>
      </c>
      <c r="N22" s="179" t="s">
        <v>89</v>
      </c>
      <c r="O22" s="182" t="s">
        <v>90</v>
      </c>
      <c r="P22" s="183">
        <v>0</v>
      </c>
      <c r="Q22" s="164">
        <v>1.5</v>
      </c>
      <c r="R22" s="170"/>
      <c r="S22" s="132">
        <v>10</v>
      </c>
      <c r="T22" s="140">
        <f t="shared" si="8"/>
        <v>15</v>
      </c>
      <c r="U22" s="80" t="s">
        <v>29</v>
      </c>
      <c r="V22" s="141"/>
      <c r="W22" s="142"/>
    </row>
    <row r="23" spans="4:23" x14ac:dyDescent="0.4">
      <c r="D23" s="123" t="s">
        <v>60</v>
      </c>
      <c r="E23" s="165">
        <v>0.75</v>
      </c>
      <c r="F23" s="181" t="s">
        <v>74</v>
      </c>
      <c r="G23" s="146"/>
      <c r="H23" s="147"/>
      <c r="I23" s="168" t="s">
        <v>61</v>
      </c>
      <c r="J23" s="169" t="s">
        <v>62</v>
      </c>
      <c r="K23" s="153">
        <v>100</v>
      </c>
      <c r="L23" s="163">
        <f t="shared" si="5"/>
        <v>0.75</v>
      </c>
      <c r="M23" s="170" t="s">
        <v>29</v>
      </c>
      <c r="N23" s="168" t="s">
        <v>61</v>
      </c>
      <c r="O23" s="169" t="s">
        <v>62</v>
      </c>
      <c r="P23" s="153">
        <v>0</v>
      </c>
      <c r="Q23" s="164">
        <f>E23/(100-P23)*100</f>
        <v>0.75</v>
      </c>
      <c r="R23" s="170" t="s">
        <v>29</v>
      </c>
      <c r="S23" s="132">
        <v>11</v>
      </c>
      <c r="T23" s="140">
        <f t="shared" si="8"/>
        <v>8.25</v>
      </c>
      <c r="U23" s="80" t="s">
        <v>29</v>
      </c>
      <c r="V23" s="141"/>
      <c r="W23" s="142"/>
    </row>
    <row r="24" spans="4:23" x14ac:dyDescent="0.4">
      <c r="D24" s="123" t="s">
        <v>73</v>
      </c>
      <c r="E24" s="180">
        <v>4.68</v>
      </c>
      <c r="F24" s="82" t="s">
        <v>74</v>
      </c>
      <c r="G24" s="134"/>
      <c r="H24" s="135"/>
      <c r="I24" s="153" t="s">
        <v>75</v>
      </c>
      <c r="J24" s="184" t="s">
        <v>76</v>
      </c>
      <c r="K24" s="153">
        <v>100</v>
      </c>
      <c r="L24" s="185">
        <f t="shared" si="5"/>
        <v>4.68</v>
      </c>
      <c r="M24" s="155" t="s">
        <v>29</v>
      </c>
      <c r="N24" s="153" t="s">
        <v>75</v>
      </c>
      <c r="O24" s="184" t="s">
        <v>76</v>
      </c>
      <c r="P24" s="153">
        <v>0</v>
      </c>
      <c r="Q24" s="186">
        <f t="shared" si="6"/>
        <v>4.68</v>
      </c>
      <c r="R24" s="155" t="s">
        <v>29</v>
      </c>
      <c r="S24" s="180">
        <v>12</v>
      </c>
      <c r="T24" s="140">
        <f t="shared" si="8"/>
        <v>56.16</v>
      </c>
      <c r="U24" s="80" t="s">
        <v>29</v>
      </c>
      <c r="V24" s="141"/>
      <c r="W24" s="142"/>
    </row>
  </sheetData>
  <mergeCells count="14">
    <mergeCell ref="D21:D22"/>
    <mergeCell ref="E21:E22"/>
    <mergeCell ref="F21:F22"/>
    <mergeCell ref="I1:W1"/>
    <mergeCell ref="S3:W3"/>
    <mergeCell ref="E4:F4"/>
    <mergeCell ref="G4:H4"/>
    <mergeCell ref="Q4:R4"/>
    <mergeCell ref="V4:W4"/>
    <mergeCell ref="E5:F5"/>
    <mergeCell ref="G5:H5"/>
    <mergeCell ref="Q5:R5"/>
    <mergeCell ref="T5:U5"/>
    <mergeCell ref="V5:W5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550C-0346-45B0-BC6F-583DAF9D7891}">
  <dimension ref="A1"/>
  <sheetViews>
    <sheetView workbookViewId="0">
      <selection activeCell="G16" sqref="G16"/>
    </sheetView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</vt:lpstr>
      <vt:lpstr>目安量単位を削除</vt:lpstr>
      <vt:lpstr>計算例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</dc:creator>
  <cp:lastModifiedBy>tomoko.watanabe@soc.shukutoku.ac.jp</cp:lastModifiedBy>
  <dcterms:created xsi:type="dcterms:W3CDTF">2021-01-04T09:50:17Z</dcterms:created>
  <dcterms:modified xsi:type="dcterms:W3CDTF">2024-05-07T13:53:18Z</dcterms:modified>
</cp:coreProperties>
</file>